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dkirstein\Documents\12. MEDICARE\2018 PPS RULE\"/>
    </mc:Choice>
  </mc:AlternateContent>
  <bookViews>
    <workbookView xWindow="0" yWindow="0" windowWidth="23040" windowHeight="8328"/>
  </bookViews>
  <sheets>
    <sheet name="2017-18 SNF PPS RATES-CORRECTED" sheetId="1" r:id="rId1"/>
    <sheet name="Notes" sheetId="2" r:id="rId2"/>
  </sheets>
  <definedNames>
    <definedName name="_xlnm.Print_Area" localSheetId="0">'2017-18 SNF PPS RATES-CORRECTED'!$A$2:$R$72</definedName>
    <definedName name="_xlnm.Print_Titles" localSheetId="0">'2017-18 SNF PPS RATES-CORRECTED'!$A:$A,'2017-18 SNF PPS RATES-CORRECTED'!$1:$6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6" i="1" l="1"/>
  <c r="P146" i="1"/>
  <c r="O146" i="1"/>
  <c r="N146" i="1"/>
  <c r="M146" i="1"/>
  <c r="L146" i="1"/>
  <c r="K146" i="1"/>
  <c r="J146" i="1"/>
  <c r="I146" i="1"/>
  <c r="H146" i="1"/>
  <c r="G146" i="1"/>
  <c r="F146" i="1"/>
  <c r="E146" i="1"/>
  <c r="D146" i="1"/>
  <c r="C146" i="1"/>
  <c r="B146" i="1"/>
  <c r="Q145" i="1"/>
  <c r="P145" i="1"/>
  <c r="O145" i="1"/>
  <c r="N145" i="1"/>
  <c r="M145" i="1"/>
  <c r="L145" i="1"/>
  <c r="K145" i="1"/>
  <c r="J145" i="1"/>
  <c r="I145" i="1"/>
  <c r="H145" i="1"/>
  <c r="G145" i="1"/>
  <c r="F145" i="1"/>
  <c r="E145" i="1"/>
  <c r="D145" i="1"/>
  <c r="C145" i="1"/>
  <c r="B145" i="1"/>
  <c r="Q144" i="1"/>
  <c r="P144" i="1"/>
  <c r="O144" i="1"/>
  <c r="N144" i="1"/>
  <c r="M144" i="1"/>
  <c r="L144" i="1"/>
  <c r="K144" i="1"/>
  <c r="J144" i="1"/>
  <c r="I144" i="1"/>
  <c r="H144" i="1"/>
  <c r="G144" i="1"/>
  <c r="F144" i="1"/>
  <c r="E144" i="1"/>
  <c r="D144" i="1"/>
  <c r="C144" i="1"/>
  <c r="B144" i="1"/>
  <c r="Q143" i="1"/>
  <c r="P143" i="1"/>
  <c r="O143" i="1"/>
  <c r="N143" i="1"/>
  <c r="M143" i="1"/>
  <c r="L143" i="1"/>
  <c r="K143" i="1"/>
  <c r="J143" i="1"/>
  <c r="I143" i="1"/>
  <c r="H143" i="1"/>
  <c r="G143" i="1"/>
  <c r="F143" i="1"/>
  <c r="E143" i="1"/>
  <c r="D143" i="1"/>
  <c r="C143" i="1"/>
  <c r="B143" i="1"/>
  <c r="Q142" i="1"/>
  <c r="P142" i="1"/>
  <c r="O142" i="1"/>
  <c r="N142" i="1"/>
  <c r="M142" i="1"/>
  <c r="L142" i="1"/>
  <c r="K142" i="1"/>
  <c r="J142" i="1"/>
  <c r="I142" i="1"/>
  <c r="H142" i="1"/>
  <c r="G142" i="1"/>
  <c r="F142" i="1"/>
  <c r="E142" i="1"/>
  <c r="D142" i="1"/>
  <c r="C142" i="1"/>
  <c r="B142" i="1"/>
  <c r="Q141" i="1"/>
  <c r="P141" i="1"/>
  <c r="O141" i="1"/>
  <c r="N141" i="1"/>
  <c r="M141" i="1"/>
  <c r="L141" i="1"/>
  <c r="K141" i="1"/>
  <c r="J141" i="1"/>
  <c r="I141" i="1"/>
  <c r="H141" i="1"/>
  <c r="G141" i="1"/>
  <c r="F141" i="1"/>
  <c r="E141" i="1"/>
  <c r="D141" i="1"/>
  <c r="C141" i="1"/>
  <c r="B141" i="1"/>
  <c r="Q140" i="1"/>
  <c r="P140" i="1"/>
  <c r="O140" i="1"/>
  <c r="N140" i="1"/>
  <c r="M140" i="1"/>
  <c r="L140" i="1"/>
  <c r="K140" i="1"/>
  <c r="J140" i="1"/>
  <c r="I140" i="1"/>
  <c r="H140" i="1"/>
  <c r="G140" i="1"/>
  <c r="F140" i="1"/>
  <c r="E140" i="1"/>
  <c r="D140" i="1"/>
  <c r="C140" i="1"/>
  <c r="B140" i="1"/>
  <c r="Q139" i="1"/>
  <c r="P139" i="1"/>
  <c r="O139" i="1"/>
  <c r="N139" i="1"/>
  <c r="M139" i="1"/>
  <c r="L139" i="1"/>
  <c r="K139" i="1"/>
  <c r="J139" i="1"/>
  <c r="I139" i="1"/>
  <c r="H139" i="1"/>
  <c r="G139" i="1"/>
  <c r="F139" i="1"/>
  <c r="E139" i="1"/>
  <c r="D139" i="1"/>
  <c r="C139" i="1"/>
  <c r="B139" i="1"/>
  <c r="Q138" i="1"/>
  <c r="P138" i="1"/>
  <c r="O138" i="1"/>
  <c r="N138" i="1"/>
  <c r="M138" i="1"/>
  <c r="L138" i="1"/>
  <c r="K138" i="1"/>
  <c r="J138" i="1"/>
  <c r="I138" i="1"/>
  <c r="H138" i="1"/>
  <c r="G138" i="1"/>
  <c r="F138" i="1"/>
  <c r="E138" i="1"/>
  <c r="D138" i="1"/>
  <c r="C138" i="1"/>
  <c r="B138" i="1"/>
  <c r="Q137" i="1"/>
  <c r="P137" i="1"/>
  <c r="O137" i="1"/>
  <c r="N137" i="1"/>
  <c r="M137" i="1"/>
  <c r="L137" i="1"/>
  <c r="K137" i="1"/>
  <c r="J137" i="1"/>
  <c r="I137" i="1"/>
  <c r="H137" i="1"/>
  <c r="G137" i="1"/>
  <c r="F137" i="1"/>
  <c r="E137" i="1"/>
  <c r="D137" i="1"/>
  <c r="C137" i="1"/>
  <c r="B137" i="1"/>
  <c r="Q136" i="1"/>
  <c r="P136" i="1"/>
  <c r="O136" i="1"/>
  <c r="N136" i="1"/>
  <c r="M136" i="1"/>
  <c r="L136" i="1"/>
  <c r="K136" i="1"/>
  <c r="J136" i="1"/>
  <c r="I136" i="1"/>
  <c r="H136" i="1"/>
  <c r="G136" i="1"/>
  <c r="F136" i="1"/>
  <c r="E136" i="1"/>
  <c r="D136" i="1"/>
  <c r="C136" i="1"/>
  <c r="B136" i="1"/>
  <c r="Q135" i="1"/>
  <c r="P135" i="1"/>
  <c r="O135" i="1"/>
  <c r="N135" i="1"/>
  <c r="M135" i="1"/>
  <c r="L135" i="1"/>
  <c r="K135" i="1"/>
  <c r="J135" i="1"/>
  <c r="I135" i="1"/>
  <c r="H135" i="1"/>
  <c r="G135" i="1"/>
  <c r="F135" i="1"/>
  <c r="E135" i="1"/>
  <c r="D135" i="1"/>
  <c r="C135" i="1"/>
  <c r="B135" i="1"/>
  <c r="Q134" i="1"/>
  <c r="P134" i="1"/>
  <c r="O134" i="1"/>
  <c r="N134" i="1"/>
  <c r="M134" i="1"/>
  <c r="L134" i="1"/>
  <c r="K134" i="1"/>
  <c r="J134" i="1"/>
  <c r="I134" i="1"/>
  <c r="H134" i="1"/>
  <c r="G134" i="1"/>
  <c r="F134" i="1"/>
  <c r="E134" i="1"/>
  <c r="D134" i="1"/>
  <c r="C134" i="1"/>
  <c r="B134" i="1"/>
  <c r="Q133" i="1"/>
  <c r="P133" i="1"/>
  <c r="O133" i="1"/>
  <c r="N133" i="1"/>
  <c r="M133" i="1"/>
  <c r="L133" i="1"/>
  <c r="K133" i="1"/>
  <c r="J133" i="1"/>
  <c r="I133" i="1"/>
  <c r="H133" i="1"/>
  <c r="G133" i="1"/>
  <c r="F133" i="1"/>
  <c r="E133" i="1"/>
  <c r="D133" i="1"/>
  <c r="C133" i="1"/>
  <c r="B133" i="1"/>
  <c r="Q132" i="1"/>
  <c r="P132" i="1"/>
  <c r="O132" i="1"/>
  <c r="N132" i="1"/>
  <c r="M132" i="1"/>
  <c r="L132" i="1"/>
  <c r="K132" i="1"/>
  <c r="J132" i="1"/>
  <c r="I132" i="1"/>
  <c r="H132" i="1"/>
  <c r="G132" i="1"/>
  <c r="F132" i="1"/>
  <c r="E132" i="1"/>
  <c r="D132" i="1"/>
  <c r="C132" i="1"/>
  <c r="B132" i="1"/>
  <c r="Q131" i="1"/>
  <c r="P131" i="1"/>
  <c r="O131" i="1"/>
  <c r="N131" i="1"/>
  <c r="M131" i="1"/>
  <c r="L131" i="1"/>
  <c r="K131" i="1"/>
  <c r="J131" i="1"/>
  <c r="I131" i="1"/>
  <c r="H131" i="1"/>
  <c r="G131" i="1"/>
  <c r="F131" i="1"/>
  <c r="E131" i="1"/>
  <c r="D131" i="1"/>
  <c r="C131" i="1"/>
  <c r="B131" i="1"/>
  <c r="Q130" i="1"/>
  <c r="P130" i="1"/>
  <c r="O130" i="1"/>
  <c r="N130" i="1"/>
  <c r="M130" i="1"/>
  <c r="L130" i="1"/>
  <c r="K130" i="1"/>
  <c r="J130" i="1"/>
  <c r="I130" i="1"/>
  <c r="H130" i="1"/>
  <c r="G130" i="1"/>
  <c r="F130" i="1"/>
  <c r="E130" i="1"/>
  <c r="D130" i="1"/>
  <c r="C130" i="1"/>
  <c r="B130" i="1"/>
  <c r="Q129" i="1"/>
  <c r="P129" i="1"/>
  <c r="O129" i="1"/>
  <c r="N129" i="1"/>
  <c r="M129" i="1"/>
  <c r="L129" i="1"/>
  <c r="K129" i="1"/>
  <c r="J129" i="1"/>
  <c r="I129" i="1"/>
  <c r="H129" i="1"/>
  <c r="G129" i="1"/>
  <c r="F129" i="1"/>
  <c r="E129" i="1"/>
  <c r="D129" i="1"/>
  <c r="C129" i="1"/>
  <c r="B129" i="1"/>
  <c r="Q128" i="1"/>
  <c r="P128" i="1"/>
  <c r="O128" i="1"/>
  <c r="N128" i="1"/>
  <c r="M128" i="1"/>
  <c r="L128" i="1"/>
  <c r="K128" i="1"/>
  <c r="J128" i="1"/>
  <c r="I128" i="1"/>
  <c r="H128" i="1"/>
  <c r="G128" i="1"/>
  <c r="F128" i="1"/>
  <c r="E128" i="1"/>
  <c r="D128" i="1"/>
  <c r="C128" i="1"/>
  <c r="B128" i="1"/>
  <c r="Q127" i="1"/>
  <c r="P127" i="1"/>
  <c r="O127" i="1"/>
  <c r="N127" i="1"/>
  <c r="M127" i="1"/>
  <c r="L127" i="1"/>
  <c r="K127" i="1"/>
  <c r="J127" i="1"/>
  <c r="I127" i="1"/>
  <c r="H127" i="1"/>
  <c r="G127" i="1"/>
  <c r="F127" i="1"/>
  <c r="E127" i="1"/>
  <c r="D127" i="1"/>
  <c r="C127" i="1"/>
  <c r="B127" i="1"/>
  <c r="Q126" i="1"/>
  <c r="P126" i="1"/>
  <c r="O126" i="1"/>
  <c r="N126" i="1"/>
  <c r="M126" i="1"/>
  <c r="L126" i="1"/>
  <c r="K126" i="1"/>
  <c r="J126" i="1"/>
  <c r="I126" i="1"/>
  <c r="H126" i="1"/>
  <c r="G126" i="1"/>
  <c r="F126" i="1"/>
  <c r="E126" i="1"/>
  <c r="D126" i="1"/>
  <c r="C126" i="1"/>
  <c r="B126" i="1"/>
  <c r="Q125" i="1"/>
  <c r="P125" i="1"/>
  <c r="O125" i="1"/>
  <c r="N125" i="1"/>
  <c r="M125" i="1"/>
  <c r="L125" i="1"/>
  <c r="K125" i="1"/>
  <c r="J125" i="1"/>
  <c r="I125" i="1"/>
  <c r="H125" i="1"/>
  <c r="G125" i="1"/>
  <c r="F125" i="1"/>
  <c r="E125" i="1"/>
  <c r="D125" i="1"/>
  <c r="C125" i="1"/>
  <c r="B125" i="1"/>
  <c r="Q124" i="1"/>
  <c r="P124" i="1"/>
  <c r="O124" i="1"/>
  <c r="N124" i="1"/>
  <c r="M124" i="1"/>
  <c r="L124" i="1"/>
  <c r="K124" i="1"/>
  <c r="J124" i="1"/>
  <c r="I124" i="1"/>
  <c r="H124" i="1"/>
  <c r="G124" i="1"/>
  <c r="F124" i="1"/>
  <c r="E124" i="1"/>
  <c r="D124" i="1"/>
  <c r="C124" i="1"/>
  <c r="B124" i="1"/>
  <c r="Q123" i="1"/>
  <c r="P123" i="1"/>
  <c r="O123" i="1"/>
  <c r="N123" i="1"/>
  <c r="M123" i="1"/>
  <c r="L123" i="1"/>
  <c r="K123" i="1"/>
  <c r="J123" i="1"/>
  <c r="I123" i="1"/>
  <c r="H123" i="1"/>
  <c r="G123" i="1"/>
  <c r="F123" i="1"/>
  <c r="E123" i="1"/>
  <c r="D123" i="1"/>
  <c r="C123" i="1"/>
  <c r="B123" i="1"/>
  <c r="Q122" i="1"/>
  <c r="P122" i="1"/>
  <c r="O122" i="1"/>
  <c r="N122" i="1"/>
  <c r="M122" i="1"/>
  <c r="L122" i="1"/>
  <c r="K122" i="1"/>
  <c r="J122" i="1"/>
  <c r="I122" i="1"/>
  <c r="H122" i="1"/>
  <c r="G122" i="1"/>
  <c r="F122" i="1"/>
  <c r="E122" i="1"/>
  <c r="D122" i="1"/>
  <c r="C122" i="1"/>
  <c r="B122" i="1"/>
  <c r="Q121" i="1"/>
  <c r="P121" i="1"/>
  <c r="O121" i="1"/>
  <c r="N121" i="1"/>
  <c r="M121" i="1"/>
  <c r="L121" i="1"/>
  <c r="K121" i="1"/>
  <c r="J121" i="1"/>
  <c r="I121" i="1"/>
  <c r="H121" i="1"/>
  <c r="G121" i="1"/>
  <c r="F121" i="1"/>
  <c r="E121" i="1"/>
  <c r="D121" i="1"/>
  <c r="C121" i="1"/>
  <c r="B121" i="1"/>
  <c r="Q120" i="1"/>
  <c r="P120" i="1"/>
  <c r="O120" i="1"/>
  <c r="N120" i="1"/>
  <c r="M120" i="1"/>
  <c r="L120" i="1"/>
  <c r="K120" i="1"/>
  <c r="J120" i="1"/>
  <c r="I120" i="1"/>
  <c r="H120" i="1"/>
  <c r="G120" i="1"/>
  <c r="F120" i="1"/>
  <c r="E120" i="1"/>
  <c r="D120" i="1"/>
  <c r="C120" i="1"/>
  <c r="B120" i="1"/>
  <c r="Q119" i="1"/>
  <c r="P119" i="1"/>
  <c r="O119" i="1"/>
  <c r="N119" i="1"/>
  <c r="M119" i="1"/>
  <c r="L119" i="1"/>
  <c r="K119" i="1"/>
  <c r="J119" i="1"/>
  <c r="I119" i="1"/>
  <c r="H119" i="1"/>
  <c r="G119" i="1"/>
  <c r="F119" i="1"/>
  <c r="E119" i="1"/>
  <c r="D119" i="1"/>
  <c r="C119" i="1"/>
  <c r="B119" i="1"/>
  <c r="Q118" i="1"/>
  <c r="P118" i="1"/>
  <c r="O118" i="1"/>
  <c r="N118" i="1"/>
  <c r="M118" i="1"/>
  <c r="L118" i="1"/>
  <c r="K118" i="1"/>
  <c r="J118" i="1"/>
  <c r="I118" i="1"/>
  <c r="H118" i="1"/>
  <c r="G118" i="1"/>
  <c r="F118" i="1"/>
  <c r="E118" i="1"/>
  <c r="D118" i="1"/>
  <c r="C118" i="1"/>
  <c r="B118" i="1"/>
  <c r="Q117" i="1"/>
  <c r="P117" i="1"/>
  <c r="O117" i="1"/>
  <c r="N117" i="1"/>
  <c r="M117" i="1"/>
  <c r="L117" i="1"/>
  <c r="K117" i="1"/>
  <c r="J117" i="1"/>
  <c r="I117" i="1"/>
  <c r="H117" i="1"/>
  <c r="G117" i="1"/>
  <c r="F117" i="1"/>
  <c r="E117" i="1"/>
  <c r="D117" i="1"/>
  <c r="C117" i="1"/>
  <c r="B117" i="1"/>
  <c r="Q116" i="1"/>
  <c r="P116" i="1"/>
  <c r="O116" i="1"/>
  <c r="N116" i="1"/>
  <c r="M116" i="1"/>
  <c r="L116" i="1"/>
  <c r="K116" i="1"/>
  <c r="J116" i="1"/>
  <c r="I116" i="1"/>
  <c r="H116" i="1"/>
  <c r="G116" i="1"/>
  <c r="F116" i="1"/>
  <c r="E116" i="1"/>
  <c r="D116" i="1"/>
  <c r="C116" i="1"/>
  <c r="B116" i="1"/>
  <c r="Q115" i="1"/>
  <c r="P115" i="1"/>
  <c r="O115" i="1"/>
  <c r="N115" i="1"/>
  <c r="M115" i="1"/>
  <c r="L115" i="1"/>
  <c r="K115" i="1"/>
  <c r="J115" i="1"/>
  <c r="I115" i="1"/>
  <c r="H115" i="1"/>
  <c r="G115" i="1"/>
  <c r="F115" i="1"/>
  <c r="E115" i="1"/>
  <c r="D115" i="1"/>
  <c r="C115" i="1"/>
  <c r="B115" i="1"/>
  <c r="Q114" i="1"/>
  <c r="P114" i="1"/>
  <c r="O114" i="1"/>
  <c r="N114" i="1"/>
  <c r="M114" i="1"/>
  <c r="L114" i="1"/>
  <c r="K114" i="1"/>
  <c r="J114" i="1"/>
  <c r="I114" i="1"/>
  <c r="H114" i="1"/>
  <c r="G114" i="1"/>
  <c r="F114" i="1"/>
  <c r="E114" i="1"/>
  <c r="D114" i="1"/>
  <c r="C114" i="1"/>
  <c r="B114" i="1"/>
  <c r="Q113" i="1"/>
  <c r="P113" i="1"/>
  <c r="O113" i="1"/>
  <c r="N113" i="1"/>
  <c r="M113" i="1"/>
  <c r="L113" i="1"/>
  <c r="K113" i="1"/>
  <c r="J113" i="1"/>
  <c r="I113" i="1"/>
  <c r="H113" i="1"/>
  <c r="G113" i="1"/>
  <c r="F113" i="1"/>
  <c r="E113" i="1"/>
  <c r="D113" i="1"/>
  <c r="C113" i="1"/>
  <c r="B113" i="1"/>
  <c r="Q112" i="1"/>
  <c r="P112" i="1"/>
  <c r="O112" i="1"/>
  <c r="N112" i="1"/>
  <c r="M112" i="1"/>
  <c r="L112" i="1"/>
  <c r="K112" i="1"/>
  <c r="J112" i="1"/>
  <c r="I112" i="1"/>
  <c r="H112" i="1"/>
  <c r="G112" i="1"/>
  <c r="F112" i="1"/>
  <c r="E112" i="1"/>
  <c r="D112" i="1"/>
  <c r="C112" i="1"/>
  <c r="B112" i="1"/>
  <c r="Q111" i="1"/>
  <c r="P111" i="1"/>
  <c r="O111" i="1"/>
  <c r="N111" i="1"/>
  <c r="M111" i="1"/>
  <c r="L111" i="1"/>
  <c r="K111" i="1"/>
  <c r="J111" i="1"/>
  <c r="I111" i="1"/>
  <c r="H111" i="1"/>
  <c r="G111" i="1"/>
  <c r="F111" i="1"/>
  <c r="E111" i="1"/>
  <c r="D111" i="1"/>
  <c r="C111" i="1"/>
  <c r="B111" i="1"/>
  <c r="Q110" i="1"/>
  <c r="P110" i="1"/>
  <c r="O110" i="1"/>
  <c r="N110" i="1"/>
  <c r="M110" i="1"/>
  <c r="L110" i="1"/>
  <c r="K110" i="1"/>
  <c r="J110" i="1"/>
  <c r="I110" i="1"/>
  <c r="H110" i="1"/>
  <c r="G110" i="1"/>
  <c r="F110" i="1"/>
  <c r="E110" i="1"/>
  <c r="D110" i="1"/>
  <c r="C110" i="1"/>
  <c r="B110" i="1"/>
  <c r="Q109" i="1"/>
  <c r="P109" i="1"/>
  <c r="O109" i="1"/>
  <c r="N109" i="1"/>
  <c r="M109" i="1"/>
  <c r="L109" i="1"/>
  <c r="K109" i="1"/>
  <c r="J109" i="1"/>
  <c r="I109" i="1"/>
  <c r="H109" i="1"/>
  <c r="G109" i="1"/>
  <c r="F109" i="1"/>
  <c r="E109" i="1"/>
  <c r="D109" i="1"/>
  <c r="C109" i="1"/>
  <c r="B109" i="1"/>
  <c r="Q108" i="1"/>
  <c r="P108" i="1"/>
  <c r="O108" i="1"/>
  <c r="N108" i="1"/>
  <c r="M108" i="1"/>
  <c r="L108" i="1"/>
  <c r="K108" i="1"/>
  <c r="J108" i="1"/>
  <c r="I108" i="1"/>
  <c r="H108" i="1"/>
  <c r="G108" i="1"/>
  <c r="F108" i="1"/>
  <c r="E108" i="1"/>
  <c r="D108" i="1"/>
  <c r="C108" i="1"/>
  <c r="B108" i="1"/>
  <c r="Q107" i="1"/>
  <c r="P107" i="1"/>
  <c r="O107" i="1"/>
  <c r="N107" i="1"/>
  <c r="M107" i="1"/>
  <c r="L107" i="1"/>
  <c r="K107" i="1"/>
  <c r="J107" i="1"/>
  <c r="I107" i="1"/>
  <c r="H107" i="1"/>
  <c r="G107" i="1"/>
  <c r="F107" i="1"/>
  <c r="E107" i="1"/>
  <c r="D107" i="1"/>
  <c r="C107" i="1"/>
  <c r="B107" i="1"/>
  <c r="Q106" i="1"/>
  <c r="P106" i="1"/>
  <c r="O106" i="1"/>
  <c r="N106" i="1"/>
  <c r="M106" i="1"/>
  <c r="L106" i="1"/>
  <c r="K106" i="1"/>
  <c r="J106" i="1"/>
  <c r="I106" i="1"/>
  <c r="H106" i="1"/>
  <c r="G106" i="1"/>
  <c r="F106" i="1"/>
  <c r="E106" i="1"/>
  <c r="D106" i="1"/>
  <c r="C106" i="1"/>
  <c r="B106" i="1"/>
  <c r="Q105" i="1"/>
  <c r="P105" i="1"/>
  <c r="O105" i="1"/>
  <c r="N105" i="1"/>
  <c r="M105" i="1"/>
  <c r="L105" i="1"/>
  <c r="K105" i="1"/>
  <c r="J105" i="1"/>
  <c r="I105" i="1"/>
  <c r="H105" i="1"/>
  <c r="G105" i="1"/>
  <c r="F105" i="1"/>
  <c r="E105" i="1"/>
  <c r="D105" i="1"/>
  <c r="C105" i="1"/>
  <c r="B105" i="1"/>
  <c r="Q104" i="1"/>
  <c r="P104" i="1"/>
  <c r="O104" i="1"/>
  <c r="N104" i="1"/>
  <c r="M104" i="1"/>
  <c r="L104" i="1"/>
  <c r="K104" i="1"/>
  <c r="J104" i="1"/>
  <c r="I104" i="1"/>
  <c r="H104" i="1"/>
  <c r="G104" i="1"/>
  <c r="F104" i="1"/>
  <c r="E104" i="1"/>
  <c r="D104" i="1"/>
  <c r="C104" i="1"/>
  <c r="B104" i="1"/>
  <c r="Q103" i="1"/>
  <c r="P103" i="1"/>
  <c r="O103" i="1"/>
  <c r="N103" i="1"/>
  <c r="M103" i="1"/>
  <c r="L103" i="1"/>
  <c r="K103" i="1"/>
  <c r="J103" i="1"/>
  <c r="I103" i="1"/>
  <c r="H103" i="1"/>
  <c r="G103" i="1"/>
  <c r="F103" i="1"/>
  <c r="E103" i="1"/>
  <c r="D103" i="1"/>
  <c r="C103" i="1"/>
  <c r="B103" i="1"/>
  <c r="Q102" i="1"/>
  <c r="P102" i="1"/>
  <c r="O102" i="1"/>
  <c r="N102" i="1"/>
  <c r="M102" i="1"/>
  <c r="L102" i="1"/>
  <c r="K102" i="1"/>
  <c r="J102" i="1"/>
  <c r="I102" i="1"/>
  <c r="H102" i="1"/>
  <c r="G102" i="1"/>
  <c r="F102" i="1"/>
  <c r="E102" i="1"/>
  <c r="D102" i="1"/>
  <c r="C102" i="1"/>
  <c r="B102" i="1"/>
  <c r="Q101" i="1"/>
  <c r="P101" i="1"/>
  <c r="O101" i="1"/>
  <c r="N101" i="1"/>
  <c r="M101" i="1"/>
  <c r="L101" i="1"/>
  <c r="K101" i="1"/>
  <c r="J101" i="1"/>
  <c r="I101" i="1"/>
  <c r="H101" i="1"/>
  <c r="G101" i="1"/>
  <c r="F101" i="1"/>
  <c r="E101" i="1"/>
  <c r="D101" i="1"/>
  <c r="C101" i="1"/>
  <c r="B101" i="1"/>
  <c r="Q100" i="1"/>
  <c r="P100" i="1"/>
  <c r="O100" i="1"/>
  <c r="N100" i="1"/>
  <c r="M100" i="1"/>
  <c r="L100" i="1"/>
  <c r="K100" i="1"/>
  <c r="J100" i="1"/>
  <c r="I100" i="1"/>
  <c r="H100" i="1"/>
  <c r="G100" i="1"/>
  <c r="F100" i="1"/>
  <c r="E100" i="1"/>
  <c r="D100" i="1"/>
  <c r="C100" i="1"/>
  <c r="B100" i="1"/>
  <c r="Q99" i="1"/>
  <c r="P99" i="1"/>
  <c r="O99" i="1"/>
  <c r="N99" i="1"/>
  <c r="M99" i="1"/>
  <c r="L99" i="1"/>
  <c r="K99" i="1"/>
  <c r="J99" i="1"/>
  <c r="I99" i="1"/>
  <c r="H99" i="1"/>
  <c r="G99" i="1"/>
  <c r="F99" i="1"/>
  <c r="E99" i="1"/>
  <c r="D99" i="1"/>
  <c r="C99" i="1"/>
  <c r="B99" i="1"/>
  <c r="Q98" i="1"/>
  <c r="P98" i="1"/>
  <c r="O98" i="1"/>
  <c r="N98" i="1"/>
  <c r="M98" i="1"/>
  <c r="L98" i="1"/>
  <c r="K98" i="1"/>
  <c r="J98" i="1"/>
  <c r="I98" i="1"/>
  <c r="H98" i="1"/>
  <c r="G98" i="1"/>
  <c r="F98" i="1"/>
  <c r="E98" i="1"/>
  <c r="D98" i="1"/>
  <c r="C98" i="1"/>
  <c r="B98" i="1"/>
  <c r="Q97" i="1"/>
  <c r="P97" i="1"/>
  <c r="O97" i="1"/>
  <c r="N97" i="1"/>
  <c r="M97" i="1"/>
  <c r="L97" i="1"/>
  <c r="K97" i="1"/>
  <c r="J97" i="1"/>
  <c r="I97" i="1"/>
  <c r="H97" i="1"/>
  <c r="G97" i="1"/>
  <c r="F97" i="1"/>
  <c r="E97" i="1"/>
  <c r="D97" i="1"/>
  <c r="C97" i="1"/>
  <c r="B97" i="1"/>
  <c r="Q96" i="1"/>
  <c r="P96" i="1"/>
  <c r="O96" i="1"/>
  <c r="N96" i="1"/>
  <c r="M96" i="1"/>
  <c r="L96" i="1"/>
  <c r="K96" i="1"/>
  <c r="J96" i="1"/>
  <c r="I96" i="1"/>
  <c r="H96" i="1"/>
  <c r="G96" i="1"/>
  <c r="F96" i="1"/>
  <c r="E96" i="1"/>
  <c r="D96" i="1"/>
  <c r="C96" i="1"/>
  <c r="B96" i="1"/>
  <c r="Q95" i="1"/>
  <c r="P95" i="1"/>
  <c r="O95" i="1"/>
  <c r="N95" i="1"/>
  <c r="M95" i="1"/>
  <c r="L95" i="1"/>
  <c r="K95" i="1"/>
  <c r="J95" i="1"/>
  <c r="I95" i="1"/>
  <c r="H95" i="1"/>
  <c r="G95" i="1"/>
  <c r="F95" i="1"/>
  <c r="E95" i="1"/>
  <c r="D95" i="1"/>
  <c r="C95" i="1"/>
  <c r="B95" i="1"/>
  <c r="Q94" i="1"/>
  <c r="P94" i="1"/>
  <c r="O94" i="1"/>
  <c r="N94" i="1"/>
  <c r="M94" i="1"/>
  <c r="L94" i="1"/>
  <c r="K94" i="1"/>
  <c r="J94" i="1"/>
  <c r="I94" i="1"/>
  <c r="H94" i="1"/>
  <c r="G94" i="1"/>
  <c r="F94" i="1"/>
  <c r="E94" i="1"/>
  <c r="D94" i="1"/>
  <c r="C94" i="1"/>
  <c r="B94" i="1"/>
  <c r="Q93" i="1"/>
  <c r="P93" i="1"/>
  <c r="O93" i="1"/>
  <c r="N93" i="1"/>
  <c r="M93" i="1"/>
  <c r="L93" i="1"/>
  <c r="K93" i="1"/>
  <c r="J93" i="1"/>
  <c r="I93" i="1"/>
  <c r="H93" i="1"/>
  <c r="G93" i="1"/>
  <c r="F93" i="1"/>
  <c r="E93" i="1"/>
  <c r="D93" i="1"/>
  <c r="C93" i="1"/>
  <c r="B93" i="1"/>
  <c r="Q92" i="1"/>
  <c r="P92" i="1"/>
  <c r="O92" i="1"/>
  <c r="N92" i="1"/>
  <c r="M92" i="1"/>
  <c r="L92" i="1"/>
  <c r="K92" i="1"/>
  <c r="J92" i="1"/>
  <c r="I92" i="1"/>
  <c r="H92" i="1"/>
  <c r="G92" i="1"/>
  <c r="F92" i="1"/>
  <c r="E92" i="1"/>
  <c r="D92" i="1"/>
  <c r="C92" i="1"/>
  <c r="B92" i="1"/>
  <c r="Q91" i="1"/>
  <c r="P91" i="1"/>
  <c r="O91" i="1"/>
  <c r="N91" i="1"/>
  <c r="M91" i="1"/>
  <c r="L91" i="1"/>
  <c r="K91" i="1"/>
  <c r="J91" i="1"/>
  <c r="I91" i="1"/>
  <c r="H91" i="1"/>
  <c r="G91" i="1"/>
  <c r="F91" i="1"/>
  <c r="E91" i="1"/>
  <c r="D91" i="1"/>
  <c r="C91" i="1"/>
  <c r="B91" i="1"/>
  <c r="Q90" i="1"/>
  <c r="P90" i="1"/>
  <c r="O90" i="1"/>
  <c r="N90" i="1"/>
  <c r="M90" i="1"/>
  <c r="L90" i="1"/>
  <c r="K90" i="1"/>
  <c r="J90" i="1"/>
  <c r="I90" i="1"/>
  <c r="H90" i="1"/>
  <c r="G90" i="1"/>
  <c r="F90" i="1"/>
  <c r="E90" i="1"/>
  <c r="D90" i="1"/>
  <c r="C90" i="1"/>
  <c r="B90" i="1"/>
  <c r="Q89" i="1"/>
  <c r="P89" i="1"/>
  <c r="O89" i="1"/>
  <c r="N89" i="1"/>
  <c r="M89" i="1"/>
  <c r="L89" i="1"/>
  <c r="K89" i="1"/>
  <c r="J89" i="1"/>
  <c r="I89" i="1"/>
  <c r="H89" i="1"/>
  <c r="G89" i="1"/>
  <c r="F89" i="1"/>
  <c r="E89" i="1"/>
  <c r="D89" i="1"/>
  <c r="C89" i="1"/>
  <c r="B89" i="1"/>
  <c r="Q88" i="1"/>
  <c r="P88" i="1"/>
  <c r="O88" i="1"/>
  <c r="N88" i="1"/>
  <c r="M88" i="1"/>
  <c r="L88" i="1"/>
  <c r="K88" i="1"/>
  <c r="J88" i="1"/>
  <c r="I88" i="1"/>
  <c r="H88" i="1"/>
  <c r="G88" i="1"/>
  <c r="F88" i="1"/>
  <c r="E88" i="1"/>
  <c r="D88" i="1"/>
  <c r="C88" i="1"/>
  <c r="B88" i="1"/>
  <c r="Q87" i="1"/>
  <c r="P87" i="1"/>
  <c r="O87" i="1"/>
  <c r="N87" i="1"/>
  <c r="M87" i="1"/>
  <c r="L87" i="1"/>
  <c r="K87" i="1"/>
  <c r="J87" i="1"/>
  <c r="I87" i="1"/>
  <c r="H87" i="1"/>
  <c r="G87" i="1"/>
  <c r="F87" i="1"/>
  <c r="E87" i="1"/>
  <c r="D87" i="1"/>
  <c r="C87" i="1"/>
  <c r="B87" i="1"/>
  <c r="Q86" i="1"/>
  <c r="P86" i="1"/>
  <c r="O86" i="1"/>
  <c r="N86" i="1"/>
  <c r="M86" i="1"/>
  <c r="L86" i="1"/>
  <c r="K86" i="1"/>
  <c r="J86" i="1"/>
  <c r="I86" i="1"/>
  <c r="H86" i="1"/>
  <c r="G86" i="1"/>
  <c r="F86" i="1"/>
  <c r="E86" i="1"/>
  <c r="D86" i="1"/>
  <c r="C86" i="1"/>
  <c r="B86" i="1"/>
  <c r="Q85" i="1"/>
  <c r="P85" i="1"/>
  <c r="O85" i="1"/>
  <c r="N85" i="1"/>
  <c r="M85" i="1"/>
  <c r="L85" i="1"/>
  <c r="K85" i="1"/>
  <c r="J85" i="1"/>
  <c r="I85" i="1"/>
  <c r="H85" i="1"/>
  <c r="G85" i="1"/>
  <c r="F85" i="1"/>
  <c r="E85" i="1"/>
  <c r="D85" i="1"/>
  <c r="C85" i="1"/>
  <c r="B85" i="1"/>
  <c r="Q84" i="1"/>
  <c r="P84" i="1"/>
  <c r="O84" i="1"/>
  <c r="N84" i="1"/>
  <c r="M84" i="1"/>
  <c r="L84" i="1"/>
  <c r="K84" i="1"/>
  <c r="J84" i="1"/>
  <c r="I84" i="1"/>
  <c r="H84" i="1"/>
  <c r="G84" i="1"/>
  <c r="F84" i="1"/>
  <c r="E84" i="1"/>
  <c r="D84" i="1"/>
  <c r="C84" i="1"/>
  <c r="B84" i="1"/>
  <c r="Q83" i="1"/>
  <c r="P83" i="1"/>
  <c r="O83" i="1"/>
  <c r="N83" i="1"/>
  <c r="M83" i="1"/>
  <c r="L83" i="1"/>
  <c r="K83" i="1"/>
  <c r="J83" i="1"/>
  <c r="I83" i="1"/>
  <c r="H83" i="1"/>
  <c r="G83" i="1"/>
  <c r="F83" i="1"/>
  <c r="E83" i="1"/>
  <c r="D83" i="1"/>
  <c r="C83" i="1"/>
  <c r="B83" i="1"/>
  <c r="Q82" i="1"/>
  <c r="P82" i="1"/>
  <c r="O82" i="1"/>
  <c r="N82" i="1"/>
  <c r="M82" i="1"/>
  <c r="L82" i="1"/>
  <c r="K82" i="1"/>
  <c r="J82" i="1"/>
  <c r="I82" i="1"/>
  <c r="H82" i="1"/>
  <c r="G82" i="1"/>
  <c r="F82" i="1"/>
  <c r="E82" i="1"/>
  <c r="D82" i="1"/>
  <c r="C82" i="1"/>
  <c r="B82" i="1"/>
  <c r="Q81" i="1"/>
  <c r="P81" i="1"/>
  <c r="O81" i="1"/>
  <c r="N81" i="1"/>
  <c r="M81" i="1"/>
  <c r="L81" i="1"/>
  <c r="K81" i="1"/>
  <c r="J81" i="1"/>
  <c r="I81" i="1"/>
  <c r="H81" i="1"/>
  <c r="G81" i="1"/>
  <c r="F81" i="1"/>
  <c r="E81" i="1"/>
  <c r="D81" i="1"/>
  <c r="C81" i="1"/>
  <c r="B81" i="1"/>
</calcChain>
</file>

<file path=xl/sharedStrings.xml><?xml version="1.0" encoding="utf-8"?>
<sst xmlns="http://schemas.openxmlformats.org/spreadsheetml/2006/main" count="411" uniqueCount="92">
  <si>
    <t>Appendix A - Listing of SNF PPS Rates for FFY 2018 (1 of 2)</t>
  </si>
  <si>
    <t>Appendix A - Listing of SNF PPS Rates for FFY 2018 (2 of 2)</t>
  </si>
  <si>
    <t>NASSAU-</t>
  </si>
  <si>
    <t xml:space="preserve">NEW YORK </t>
  </si>
  <si>
    <t>66- RUG IV</t>
  </si>
  <si>
    <t>ALBANY</t>
  </si>
  <si>
    <t>BINGHAMTON</t>
  </si>
  <si>
    <t>BUFFALO</t>
  </si>
  <si>
    <t>ELMIRA</t>
  </si>
  <si>
    <t>GLENS FALLS</t>
  </si>
  <si>
    <t>ITHACA</t>
  </si>
  <si>
    <t>ULSTER</t>
  </si>
  <si>
    <t>SYRACUSE</t>
  </si>
  <si>
    <t>SUFFOLK</t>
  </si>
  <si>
    <t>METRO</t>
  </si>
  <si>
    <t>DUTCHESS</t>
  </si>
  <si>
    <t>ROCHESTER</t>
  </si>
  <si>
    <t>UTICA</t>
  </si>
  <si>
    <t>JEFFERSON</t>
  </si>
  <si>
    <t>NON-URBAN</t>
  </si>
  <si>
    <t>GROUP</t>
  </si>
  <si>
    <t>WAGE INDEX</t>
  </si>
  <si>
    <t>RUX</t>
  </si>
  <si>
    <t>RUL</t>
  </si>
  <si>
    <t>RVX</t>
  </si>
  <si>
    <t>RVL</t>
  </si>
  <si>
    <t>RHX</t>
  </si>
  <si>
    <t>RHL</t>
  </si>
  <si>
    <t>RMX</t>
  </si>
  <si>
    <t>RML</t>
  </si>
  <si>
    <t>RLX</t>
  </si>
  <si>
    <t>RUC</t>
  </si>
  <si>
    <t>RUB</t>
  </si>
  <si>
    <t>RUA</t>
  </si>
  <si>
    <t>RVC</t>
  </si>
  <si>
    <t>RVB</t>
  </si>
  <si>
    <t>RVA</t>
  </si>
  <si>
    <t>RHC</t>
  </si>
  <si>
    <t>RHB</t>
  </si>
  <si>
    <t>RHA</t>
  </si>
  <si>
    <t>RMC</t>
  </si>
  <si>
    <t>RMB</t>
  </si>
  <si>
    <t>RMA</t>
  </si>
  <si>
    <t>RLB</t>
  </si>
  <si>
    <t>RLA</t>
  </si>
  <si>
    <t>ES3</t>
  </si>
  <si>
    <t>ES2</t>
  </si>
  <si>
    <t>ES1</t>
  </si>
  <si>
    <t>HE2</t>
  </si>
  <si>
    <t>HE1</t>
  </si>
  <si>
    <t>HD2</t>
  </si>
  <si>
    <t>HD1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</si>
  <si>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</si>
  <si>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</si>
  <si>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</si>
  <si>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</si>
  <si>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</si>
  <si>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</si>
  <si>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</si>
  <si>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</si>
  <si>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</si>
  <si>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</si>
  <si>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</si>
  <si>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</si>
  <si>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</si>
  <si>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</si>
  <si>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</si>
  <si>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</si>
  <si>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</si>
  <si>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</si>
  <si>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</si>
  <si>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</si>
  <si>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</si>
  <si>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</si>
  <si>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</si>
  <si>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</si>
  <si>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</si>
  <si>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</si>
  <si>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</si>
  <si>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</si>
  <si>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</si>
  <si>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</si>
  <si>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</si>
  <si>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</si>
  <si>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</si>
  <si>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</si>
  <si>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</si>
  <si>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</si>
  <si>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Appendix B - Listing of SNF PPS Rates for FFY 2018 AIDS RATES (1 of 2)</t>
  </si>
  <si>
    <t>Appendix B - Listing of SNF PPS Rates for FFY 2018 AIDS RATES (2 of 2)</t>
  </si>
  <si>
    <t>NON-URBAN*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</si>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</sst>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0.0000"/>
    <numFmt numFmtId="165" formatCode="&quot;$&quot;#,##0.00"/>
    <numFmt numFmtId="166" formatCode="0.000"/>
  </numFmts>
  <fonts count="16">
    <font>
      <sz val="10"/>
      <name val="Arial"/>
      <family val="2"/>
    </font>
    <font>
      <sz val="11"/>
      <color theme="1"/>
      <name val="Calibri"/>
      <family val="2"/>
      <scheme val="minor"/>
    </font>
    <font>
      <sz val="11"/>
      <color theme="1"/>
      <name val="Calibri"/>
      <family val="2"/>
      <scheme val="minor"/>
    </font>
    <font>
      <sz val="11"/>
      <color rgb="FFFF0000"/>
      <name val="Calibri"/>
      <family val="2"/>
      <scheme val="minor"/>
    </font>
    <font>
      <b/>
      <sz val="10"/>
      <name val="Arial"/>
      <family val="2"/>
    </font>
    <font>
      <b/>
      <sz val="11"/>
      <name val="Calibri"/>
      <family val="2"/>
      <scheme val="minor"/>
    </font>
    <font>
      <b/>
      <sz val="9"/>
      <name val="Calibri"/>
      <family val="2"/>
      <scheme val="minor"/>
    </font>
    <font>
      <b/>
      <sz val="10"/>
      <name val="Calibri"/>
      <family val="2"/>
      <scheme val="minor"/>
    </font>
    <font>
      <b/>
      <sz val="8"/>
      <name val="Calibri"/>
      <family val="2"/>
      <scheme val="minor"/>
    </font>
    <font>
      <sz val="11"/>
      <name val="Calibri"/>
      <family val="2"/>
      <scheme val="minor"/>
    </font>
    <font>
      <b/>
      <sz val="10"/>
      <color rgb="FFFF0000"/>
      <name val="Arial"/>
      <family val="2"/>
    </font>
    <font>
      <b/>
      <sz val="10"/>
      <color rgb="FFFF0000"/>
      <name val="Calibri"/>
      <family val="2"/>
      <scheme val="minor"/>
    </font>
    <font>
      <b/>
      <sz val="8"/>
      <color rgb="FFFF0000"/>
      <name val="Calibri"/>
      <family val="2"/>
      <scheme val="minor"/>
    </font>
    <font>
      <b/>
      <sz val="9.9"/>
      <color rgb="FF3F5B75"/>
      <name val="Inherit"/>
    </font>
    <font>
      <sz val="7"/>
      <color rgb="FF363636"/>
      <name val="Inherit"/>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double">
        <color rgb="FFE6E6F0"/>
      </bottom>
      <diagonal/>
    </border>
    <border>
      <left/>
      <right/>
      <top style="double">
        <color rgb="FFE6E6F0"/>
      </top>
      <bottom/>
      <diagonal/>
    </border>
  </borders>
  <cellStyleXfs count="4">
    <xf numFmtId="0" fontId="0" fillId="0" borderId="0"/>
    <xf numFmtId="0" fontId="2" fillId="0" borderId="0"/>
    <xf numFmtId="9" fontId="1" fillId="0" borderId="0" applyFont="0" applyFill="0" applyBorder="0" applyAlignment="0" applyProtection="0"/>
    <xf numFmtId="0" fontId="15" fillId="0" borderId="0" applyNumberFormat="0" applyFill="0" applyBorder="0" applyAlignment="0" applyProtection="0"/>
  </cellStyleXfs>
  <cellXfs count="58">
    <xf numFmtId="0" fontId="0" fillId="0" borderId="0" xfId="0"/>
    <xf numFmtId="0" fontId="2" fillId="0" borderId="0" xfId="1"/>
    <xf numFmtId="0" fontId="4" fillId="2" borderId="0" xfId="1" applyFont="1" applyFill="1" applyBorder="1"/>
    <xf numFmtId="0" fontId="4" fillId="2" borderId="0" xfId="1" applyFont="1" applyFill="1"/>
    <xf numFmtId="0" fontId="5" fillId="2" borderId="0" xfId="1" applyFont="1" applyFill="1" applyBorder="1"/>
    <xf numFmtId="0" fontId="2" fillId="0" borderId="0" xfId="1" applyFill="1"/>
    <xf numFmtId="0" fontId="6" fillId="3" borderId="1" xfId="1" applyFont="1" applyFill="1" applyBorder="1" applyAlignment="1">
      <alignment horizontal="center"/>
    </xf>
    <xf numFmtId="0" fontId="7" fillId="3" borderId="1" xfId="1" applyFont="1" applyFill="1" applyBorder="1"/>
    <xf numFmtId="0" fontId="7" fillId="0" borderId="1" xfId="1" applyFont="1" applyBorder="1" applyAlignment="1">
      <alignment horizontal="center"/>
    </xf>
    <xf numFmtId="0" fontId="5" fillId="3" borderId="1" xfId="1" applyFont="1" applyFill="1" applyBorder="1" applyAlignment="1">
      <alignment horizontal="center"/>
    </xf>
    <xf numFmtId="0" fontId="7" fillId="0" borderId="1" xfId="1" applyFont="1" applyBorder="1" applyAlignment="1">
      <alignment horizontal="center" vertical="center"/>
    </xf>
    <xf numFmtId="0" fontId="5" fillId="0" borderId="1" xfId="1" applyFont="1" applyBorder="1" applyAlignment="1">
      <alignment horizontal="center" vertical="center"/>
    </xf>
    <xf numFmtId="0" fontId="8" fillId="0" borderId="1" xfId="1" applyFont="1" applyBorder="1" applyAlignment="1">
      <alignment horizontal="center" vertical="center"/>
    </xf>
    <xf numFmtId="164" fontId="9" fillId="0" borderId="1" xfId="0" applyNumberFormat="1" applyFont="1" applyBorder="1" applyAlignment="1">
      <alignment horizontal="center"/>
    </xf>
    <xf numFmtId="0" fontId="2" fillId="0" borderId="0" xfId="1" applyFill="1" applyAlignment="1">
      <alignment horizontal="center"/>
    </xf>
    <xf numFmtId="0" fontId="2" fillId="0" borderId="0" xfId="1" applyAlignment="1">
      <alignment horizontal="center"/>
    </xf>
    <xf numFmtId="0" fontId="4" fillId="3" borderId="1" xfId="1" applyFont="1" applyFill="1" applyBorder="1" applyAlignment="1">
      <alignment horizontal="center"/>
    </xf>
    <xf numFmtId="164" fontId="2" fillId="3" borderId="1" xfId="1" applyNumberFormat="1" applyFill="1" applyBorder="1" applyAlignment="1">
      <alignment horizontal="center"/>
    </xf>
    <xf numFmtId="0" fontId="1" fillId="0" borderId="1" xfId="1" applyFont="1" applyBorder="1" applyAlignment="1">
      <alignment horizontal="left" vertical="center" wrapText="1" indent="1"/>
    </xf>
    <xf numFmtId="165" fontId="9" fillId="0" borderId="1" xfId="1" applyNumberFormat="1" applyFont="1" applyBorder="1" applyAlignment="1">
      <alignment horizontal="center"/>
    </xf>
    <xf numFmtId="0" fontId="1" fillId="4" borderId="1" xfId="1" applyFont="1" applyFill="1" applyBorder="1" applyAlignment="1">
      <alignment horizontal="left" vertical="center" wrapText="1" indent="1"/>
    </xf>
    <xf numFmtId="165" fontId="9" fillId="4" borderId="1" xfId="1" applyNumberFormat="1" applyFont="1" applyFill="1" applyBorder="1" applyAlignment="1">
      <alignment horizontal="center"/>
    </xf>
    <xf numFmtId="0" fontId="2" fillId="4" borderId="0" xfId="1" applyFill="1"/>
    <xf numFmtId="10" fontId="0" fillId="0" borderId="0" xfId="2" applyNumberFormat="1" applyFont="1"/>
    <xf numFmtId="0" fontId="3" fillId="0" borderId="0" xfId="1" applyFont="1"/>
    <xf numFmtId="0" fontId="1" fillId="0" borderId="0" xfId="1" applyFont="1"/>
    <xf numFmtId="10" fontId="0" fillId="2" borderId="0" xfId="2" applyNumberFormat="1" applyFont="1" applyFill="1"/>
    <xf numFmtId="0" fontId="2" fillId="2" borderId="0" xfId="1" applyFill="1"/>
    <xf numFmtId="0" fontId="3" fillId="2" borderId="0" xfId="1" applyFont="1" applyFill="1"/>
    <xf numFmtId="0" fontId="1" fillId="2" borderId="0" xfId="1" applyFont="1" applyFill="1"/>
    <xf numFmtId="0" fontId="10" fillId="2" borderId="0" xfId="1" applyFont="1" applyFill="1"/>
    <xf numFmtId="0" fontId="6" fillId="3" borderId="1" xfId="1" applyFont="1" applyFill="1" applyBorder="1" applyAlignment="1">
      <alignment horizontal="center" vertical="center"/>
    </xf>
    <xf numFmtId="0" fontId="7" fillId="3" borderId="1" xfId="1" applyFont="1" applyFill="1" applyBorder="1" applyAlignment="1">
      <alignment horizontal="center" vertical="center"/>
    </xf>
    <xf numFmtId="0" fontId="11"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11" fillId="0" borderId="1" xfId="1" applyFont="1" applyBorder="1" applyAlignment="1">
      <alignment horizontal="center" vertical="center"/>
    </xf>
    <xf numFmtId="0" fontId="12" fillId="0" borderId="1" xfId="1" applyFont="1" applyBorder="1" applyAlignment="1">
      <alignment horizontal="center" vertical="center"/>
    </xf>
    <xf numFmtId="164" fontId="2" fillId="3" borderId="2" xfId="1" applyNumberFormat="1" applyFill="1" applyBorder="1" applyAlignment="1">
      <alignment horizontal="center"/>
    </xf>
    <xf numFmtId="164" fontId="2" fillId="3" borderId="3" xfId="1" applyNumberFormat="1" applyFill="1" applyBorder="1" applyAlignment="1">
      <alignment horizontal="center"/>
    </xf>
    <xf numFmtId="164" fontId="2" fillId="3" borderId="4" xfId="1" applyNumberFormat="1" applyFill="1" applyBorder="1" applyAlignment="1">
      <alignment horizontal="center"/>
    </xf>
    <xf numFmtId="164" fontId="2" fillId="3" borderId="5" xfId="1" applyNumberFormat="1" applyFill="1" applyBorder="1" applyAlignment="1">
      <alignment horizontal="center"/>
    </xf>
    <xf numFmtId="164" fontId="3" fillId="3" borderId="6" xfId="1" applyNumberFormat="1" applyFont="1" applyFill="1" applyBorder="1" applyAlignment="1">
      <alignment horizontal="center"/>
    </xf>
    <xf numFmtId="0" fontId="5" fillId="3" borderId="7" xfId="1" applyFont="1" applyFill="1" applyBorder="1" applyAlignment="1">
      <alignment horizontal="center"/>
    </xf>
    <xf numFmtId="166" fontId="2" fillId="0" borderId="0" xfId="1" applyNumberFormat="1" applyFill="1"/>
    <xf numFmtId="0" fontId="4" fillId="0" borderId="0" xfId="1" applyFont="1" applyBorder="1"/>
    <xf numFmtId="17" fontId="4" fillId="0" borderId="0" xfId="1" quotePrefix="1" applyNumberFormat="1" applyFont="1"/>
    <xf numFmtId="0" fontId="4" fillId="0" borderId="0" xfId="1" quotePrefix="1" applyFont="1"/>
    <xf numFmtId="0" fontId="4" fillId="0" borderId="0" xfId="1" applyFont="1"/>
    <xf numFmtId="0" fontId="5" fillId="0" borderId="0" xfId="1" applyFont="1" applyBorder="1"/>
    <xf numFmtId="0" fontId="13" fillId="0" borderId="8" xfId="1" applyFont="1" applyBorder="1" applyAlignment="1">
      <alignment horizontal="left" vertical="center" wrapText="1" indent="1"/>
    </xf>
    <xf numFmtId="0" fontId="14" fillId="0" borderId="0" xfId="1" applyFont="1" applyBorder="1" applyAlignment="1">
      <alignment horizontal="left" vertical="center" wrapText="1" indent="1"/>
    </xf>
    <xf numFmtId="0" fontId="14" fillId="0" borderId="0" xfId="1" applyFont="1" applyAlignment="1">
      <alignment horizontal="left" vertical="center" wrapText="1" indent="1"/>
    </xf>
    <xf numFmtId="0" fontId="15" fillId="0" borderId="0" xfId="3" applyAlignment="1">
      <alignment horizontal="left" vertical="center" wrapText="1" indent="1"/>
    </xf>
    <xf numFmtId="8" fontId="14" fillId="0" borderId="0" xfId="1" applyNumberFormat="1" applyFont="1" applyAlignment="1">
      <alignment horizontal="left" vertical="center" wrapText="1" indent="1"/>
    </xf>
    <xf numFmtId="8" fontId="2" fillId="0" borderId="0" xfId="1" applyNumberFormat="1"/>
    <xf numFmtId="0" fontId="14" fillId="0" borderId="9" xfId="1" applyFont="1" applyBorder="1" applyAlignment="1">
      <alignment horizontal="left" vertical="center" wrapText="1" indent="1"/>
    </xf>
    <xf numFmtId="0" fontId="14" fillId="0" borderId="0" xfId="1" applyFont="1" applyAlignment="1">
      <alignment horizontal="left" vertical="center" wrapText="1" indent="1"/>
    </xf>
    <xf numFmtId="0" fontId="15" fillId="0" borderId="0" xfId="3" applyAlignment="1">
      <alignment horizontal="left" vertical="center" wrapText="1" indent="1"/>
    </xf>
  </cellXfs>
  <cellStyles count="4">
    <cellStyle name="Hyperlink" xfId="3" builtinId="8"/>
    <cellStyle name="Normal" xfId="0" builtinId="0"/>
    <cellStyle name="Normal 3"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289560</xdr:colOff>
      <xdr:row>2</xdr:row>
      <xdr:rowOff>22860</xdr:rowOff>
    </xdr:from>
    <xdr:to>
      <xdr:col>9</xdr:col>
      <xdr:colOff>419100</xdr:colOff>
      <xdr:row>19</xdr:row>
      <xdr:rowOff>76200</xdr:rowOff>
    </xdr:to>
    <xdr:sp macro="" textlink="">
      <xdr:nvSpPr>
        <xdr:cNvPr id="2" name="TextBox 1">
          <a:extLst>
            <a:ext uri="{FF2B5EF4-FFF2-40B4-BE49-F238E27FC236}">
              <a16:creationId xmlns:a16="http://schemas.microsoft.com/office/drawing/2014/main" id="{C2F1A0F0-5A1C-48B5-8927-F0650891E62E}"/>
            </a:ext>
          </a:extLst>
        </xdr:cNvPr>
        <xdr:cNvSpPr txBox="1"/>
      </xdr:nvSpPr>
      <xdr:spPr>
        <a:xfrm>
          <a:off x="289560" y="358140"/>
          <a:ext cx="5615940" cy="2903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 finalizing</a:t>
          </a:r>
          <a:r>
            <a:rPr lang="en-US" sz="1100" baseline="0"/>
            <a:t> the 2018 SNF PPS Rule CMS discovered that data omitted in their calculation required a correction to the wage index that they had previously issued.</a:t>
          </a:r>
        </a:p>
        <a:p>
          <a:endParaRPr lang="en-US" sz="1100" baseline="0"/>
        </a:p>
        <a:p>
          <a:r>
            <a:rPr lang="en-US" sz="1100" baseline="0"/>
            <a:t>Recalculation of the wage index also required a change to the base rates to ensure statutorily required budget neutrality.  While the resulting change in rates is minor for New York state regions, almost all of the rates changed.   The largest change, 13 cents, was for the RUL category rate in NYC and Long Island.  Most rates changed by a few pennies.  All were on the positive side with the exception of the Binghamton Region  which saw several RUG rates decrease, but only by a penny.    </a:t>
          </a:r>
        </a:p>
        <a:p>
          <a:endParaRPr lang="en-US" sz="1100" baseline="0"/>
        </a:p>
        <a:p>
          <a:r>
            <a:rPr lang="en-US" sz="1100" baseline="0"/>
            <a:t>The rates in this worksheet reflect the correction that CMS published on October 4, 2017.  The corrected rates are effective retroactively to Oct. 1, 2017.</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tabSelected="1" zoomScale="80" zoomScaleNormal="80" workbookViewId="0">
      <selection activeCell="K17" sqref="K17"/>
    </sheetView>
  </sheetViews>
  <sheetFormatPr defaultColWidth="8.88671875" defaultRowHeight="14.4"/>
  <cols>
    <col min="1" max="1" width="10.77734375" style="1" customWidth="1"/>
    <col min="2" max="9" width="13.33203125" style="1" customWidth="1"/>
    <col min="10" max="10" width="11.33203125" style="1" customWidth="1"/>
    <col min="11" max="14" width="13.33203125" style="1" customWidth="1"/>
    <col min="15" max="16" width="11" style="1" customWidth="1"/>
    <col min="17" max="17" width="13.33203125" style="1" customWidth="1"/>
    <col min="18" max="18" width="13.33203125" style="25" customWidth="1"/>
    <col min="19" max="38" width="8.88671875" style="5"/>
    <col min="39" max="16384" width="8.88671875" style="1"/>
  </cols>
  <sheetData>
    <row r="1" spans="1:38">
      <c r="B1" s="2" t="s">
        <v>0</v>
      </c>
      <c r="C1" s="3"/>
      <c r="D1" s="3"/>
      <c r="E1" s="3"/>
      <c r="F1" s="3"/>
      <c r="G1" s="3"/>
      <c r="H1" s="3"/>
      <c r="I1" s="3"/>
      <c r="K1" s="2" t="s">
        <v>1</v>
      </c>
      <c r="L1" s="3"/>
      <c r="M1" s="3"/>
      <c r="N1" s="3"/>
      <c r="O1" s="3"/>
      <c r="P1" s="3"/>
      <c r="Q1" s="3"/>
      <c r="R1" s="4"/>
    </row>
    <row r="2" spans="1:38">
      <c r="A2" s="6"/>
      <c r="B2" s="7"/>
      <c r="C2" s="7"/>
      <c r="D2" s="7"/>
      <c r="E2" s="7"/>
      <c r="F2" s="7"/>
      <c r="G2" s="7"/>
      <c r="H2" s="7"/>
      <c r="I2" s="7"/>
      <c r="J2" s="6"/>
      <c r="K2" s="8" t="s">
        <v>2</v>
      </c>
      <c r="L2" s="8" t="s">
        <v>3</v>
      </c>
      <c r="M2" s="7"/>
      <c r="N2" s="7"/>
      <c r="O2" s="7"/>
      <c r="P2" s="7"/>
      <c r="Q2" s="7"/>
      <c r="R2" s="9"/>
    </row>
    <row r="3" spans="1:38">
      <c r="A3" s="10" t="s">
        <v>4</v>
      </c>
      <c r="B3" s="10" t="s">
        <v>5</v>
      </c>
      <c r="C3" s="10" t="s">
        <v>6</v>
      </c>
      <c r="D3" s="10" t="s">
        <v>7</v>
      </c>
      <c r="E3" s="10" t="s">
        <v>8</v>
      </c>
      <c r="F3" s="10" t="s">
        <v>9</v>
      </c>
      <c r="G3" s="10" t="s">
        <v>10</v>
      </c>
      <c r="H3" s="10" t="s">
        <v>11</v>
      </c>
      <c r="I3" s="10" t="s">
        <v>12</v>
      </c>
      <c r="J3" s="10" t="s">
        <v>4</v>
      </c>
      <c r="K3" s="10" t="s">
        <v>13</v>
      </c>
      <c r="L3" s="10" t="s">
        <v>14</v>
      </c>
      <c r="M3" s="10" t="s">
        <v>15</v>
      </c>
      <c r="N3" s="10" t="s">
        <v>16</v>
      </c>
      <c r="O3" s="10" t="s">
        <v>17</v>
      </c>
      <c r="P3" s="10" t="s">
        <v>18</v>
      </c>
      <c r="Q3" s="10" t="s">
        <v>19</v>
      </c>
      <c r="R3" s="11" t="s">
        <v>4</v>
      </c>
    </row>
    <row r="4" spans="1:38">
      <c r="A4" s="10" t="s">
        <v>20</v>
      </c>
      <c r="B4" s="12" t="s">
        <v>21</v>
      </c>
      <c r="C4" s="12" t="s">
        <v>21</v>
      </c>
      <c r="D4" s="12" t="s">
        <v>21</v>
      </c>
      <c r="E4" s="12" t="s">
        <v>21</v>
      </c>
      <c r="F4" s="12" t="s">
        <v>21</v>
      </c>
      <c r="G4" s="12" t="s">
        <v>21</v>
      </c>
      <c r="H4" s="12" t="s">
        <v>21</v>
      </c>
      <c r="I4" s="12" t="s">
        <v>21</v>
      </c>
      <c r="J4" s="10" t="s">
        <v>20</v>
      </c>
      <c r="K4" s="12" t="s">
        <v>21</v>
      </c>
      <c r="L4" s="12" t="s">
        <v>21</v>
      </c>
      <c r="M4" s="12" t="s">
        <v>21</v>
      </c>
      <c r="N4" s="12" t="s">
        <v>21</v>
      </c>
      <c r="O4" s="12" t="s">
        <v>21</v>
      </c>
      <c r="P4" s="12" t="s">
        <v>21</v>
      </c>
      <c r="Q4" s="12" t="s">
        <v>21</v>
      </c>
      <c r="R4" s="11"/>
    </row>
    <row r="5" spans="1:38" s="15" customFormat="1">
      <c r="A5" s="8"/>
      <c r="B5" s="13">
        <v>0.8165</v>
      </c>
      <c r="C5" s="13">
        <v>0.84450000000000003</v>
      </c>
      <c r="D5" s="13">
        <v>1.0596000000000001</v>
      </c>
      <c r="E5" s="13">
        <v>0.85020000000000007</v>
      </c>
      <c r="F5" s="13">
        <v>0.83560000000000001</v>
      </c>
      <c r="G5" s="13">
        <v>0.94190000000000007</v>
      </c>
      <c r="H5" s="13">
        <v>0.88930000000000009</v>
      </c>
      <c r="I5" s="13">
        <v>1.0021</v>
      </c>
      <c r="J5" s="13"/>
      <c r="K5" s="13">
        <v>1.2781</v>
      </c>
      <c r="L5" s="13">
        <v>1.2813000000000001</v>
      </c>
      <c r="M5" s="13">
        <v>1.1205000000000001</v>
      </c>
      <c r="N5" s="13">
        <v>0.87820000000000009</v>
      </c>
      <c r="O5" s="13">
        <v>0.93210000000000004</v>
      </c>
      <c r="P5" s="13">
        <v>0.90550000000000008</v>
      </c>
      <c r="Q5" s="13">
        <v>0.84989999999999999</v>
      </c>
      <c r="R5" s="11" t="s">
        <v>20</v>
      </c>
      <c r="S5" s="14"/>
      <c r="T5" s="14"/>
      <c r="U5" s="14"/>
      <c r="V5" s="14"/>
      <c r="W5" s="14"/>
      <c r="X5" s="14"/>
      <c r="Y5" s="14"/>
      <c r="Z5" s="14"/>
      <c r="AA5" s="14"/>
      <c r="AB5" s="14"/>
      <c r="AC5" s="14"/>
      <c r="AD5" s="14"/>
      <c r="AE5" s="14"/>
      <c r="AF5" s="14"/>
      <c r="AG5" s="14"/>
      <c r="AH5" s="14"/>
      <c r="AI5" s="14"/>
      <c r="AJ5" s="14"/>
      <c r="AK5" s="14"/>
      <c r="AL5" s="14"/>
    </row>
    <row r="6" spans="1:38" ht="7.2" customHeight="1">
      <c r="A6" s="16"/>
      <c r="B6" s="17"/>
      <c r="C6" s="17"/>
      <c r="D6" s="17"/>
      <c r="E6" s="17"/>
      <c r="F6" s="17"/>
      <c r="G6" s="17"/>
      <c r="H6" s="17"/>
      <c r="I6" s="17"/>
      <c r="J6" s="16"/>
      <c r="K6" s="17"/>
      <c r="L6" s="17"/>
      <c r="M6" s="17"/>
      <c r="N6" s="17"/>
      <c r="O6" s="17"/>
      <c r="P6" s="17"/>
      <c r="Q6" s="17"/>
      <c r="R6" s="9"/>
    </row>
    <row r="7" spans="1:38">
      <c r="A7" s="18" t="s">
        <v>22</v>
      </c>
      <c r="B7" s="19">
        <v>707.54987499999993</v>
      </c>
      <c r="C7" s="19">
        <v>723.67087500000002</v>
      </c>
      <c r="D7" s="19">
        <v>847.51469999999995</v>
      </c>
      <c r="E7" s="19">
        <v>726.95264999999995</v>
      </c>
      <c r="F7" s="19">
        <v>718.54669999999999</v>
      </c>
      <c r="G7" s="19">
        <v>779.7489250000001</v>
      </c>
      <c r="H7" s="19">
        <v>749.46447499999999</v>
      </c>
      <c r="I7" s="19">
        <v>814.40907500000003</v>
      </c>
      <c r="J7" s="18" t="s">
        <v>22</v>
      </c>
      <c r="K7" s="19">
        <v>973.31607499999996</v>
      </c>
      <c r="L7" s="19">
        <v>975.15847499999995</v>
      </c>
      <c r="M7" s="19">
        <v>882.57787499999995</v>
      </c>
      <c r="N7" s="19">
        <v>743.07365000000004</v>
      </c>
      <c r="O7" s="19">
        <v>774.10657500000002</v>
      </c>
      <c r="P7" s="19">
        <v>758.79162500000007</v>
      </c>
      <c r="Q7" s="19">
        <v>743.52959899999996</v>
      </c>
      <c r="R7" s="18" t="s">
        <v>22</v>
      </c>
    </row>
    <row r="8" spans="1:38" s="22" customFormat="1">
      <c r="A8" s="20" t="s">
        <v>23</v>
      </c>
      <c r="B8" s="21">
        <v>692.13280000000009</v>
      </c>
      <c r="C8" s="21">
        <v>707.90240000000006</v>
      </c>
      <c r="D8" s="21">
        <v>829.04672000000005</v>
      </c>
      <c r="E8" s="21">
        <v>711.11264000000006</v>
      </c>
      <c r="F8" s="21">
        <v>702.88992000000007</v>
      </c>
      <c r="G8" s="21">
        <v>762.75808000000006</v>
      </c>
      <c r="H8" s="21">
        <v>733.13376000000005</v>
      </c>
      <c r="I8" s="21">
        <v>796.66272000000004</v>
      </c>
      <c r="J8" s="20" t="s">
        <v>23</v>
      </c>
      <c r="K8" s="21">
        <v>952.10592000000008</v>
      </c>
      <c r="L8" s="21">
        <v>953.90816000000007</v>
      </c>
      <c r="M8" s="21">
        <v>863.3456000000001</v>
      </c>
      <c r="N8" s="21">
        <v>726.88224000000014</v>
      </c>
      <c r="O8" s="21">
        <v>757.23872000000006</v>
      </c>
      <c r="P8" s="21">
        <v>742.25760000000014</v>
      </c>
      <c r="Q8" s="21">
        <v>728.40779699999996</v>
      </c>
      <c r="R8" s="20" t="s">
        <v>23</v>
      </c>
      <c r="S8" s="5"/>
      <c r="T8" s="5"/>
      <c r="U8" s="5"/>
      <c r="V8" s="5"/>
      <c r="W8" s="5"/>
      <c r="X8" s="5"/>
      <c r="Y8" s="5"/>
      <c r="Z8" s="5"/>
      <c r="AA8" s="5"/>
      <c r="AB8" s="5"/>
      <c r="AC8" s="5"/>
      <c r="AD8" s="5"/>
      <c r="AE8" s="5"/>
      <c r="AF8" s="5"/>
      <c r="AG8" s="5"/>
      <c r="AH8" s="5"/>
      <c r="AI8" s="5"/>
      <c r="AJ8" s="5"/>
      <c r="AK8" s="5"/>
      <c r="AL8" s="5"/>
    </row>
    <row r="9" spans="1:38">
      <c r="A9" s="18" t="s">
        <v>24</v>
      </c>
      <c r="B9" s="19">
        <v>629.77359000000001</v>
      </c>
      <c r="C9" s="19">
        <v>644.12247000000002</v>
      </c>
      <c r="D9" s="19">
        <v>754.35261600000013</v>
      </c>
      <c r="E9" s="19">
        <v>647.04349200000001</v>
      </c>
      <c r="F9" s="19">
        <v>639.56157600000006</v>
      </c>
      <c r="G9" s="19">
        <v>694.0360740000001</v>
      </c>
      <c r="H9" s="19">
        <v>667.08067800000003</v>
      </c>
      <c r="I9" s="19">
        <v>724.886166</v>
      </c>
      <c r="J9" s="18" t="s">
        <v>24</v>
      </c>
      <c r="K9" s="19">
        <v>866.32512600000007</v>
      </c>
      <c r="L9" s="19">
        <v>867.96499800000015</v>
      </c>
      <c r="M9" s="19">
        <v>785.56143000000009</v>
      </c>
      <c r="N9" s="19">
        <v>661.39237200000002</v>
      </c>
      <c r="O9" s="19">
        <v>689.0139660000001</v>
      </c>
      <c r="P9" s="19">
        <v>675.38253000000009</v>
      </c>
      <c r="Q9" s="19">
        <v>653.29874699999993</v>
      </c>
      <c r="R9" s="18" t="s">
        <v>24</v>
      </c>
    </row>
    <row r="10" spans="1:38" s="22" customFormat="1">
      <c r="A10" s="20" t="s">
        <v>25</v>
      </c>
      <c r="B10" s="21">
        <v>565.01404000000002</v>
      </c>
      <c r="C10" s="21">
        <v>577.88732000000005</v>
      </c>
      <c r="D10" s="21">
        <v>676.78169600000001</v>
      </c>
      <c r="E10" s="21">
        <v>580.50795200000005</v>
      </c>
      <c r="F10" s="21">
        <v>573.79545600000006</v>
      </c>
      <c r="G10" s="21">
        <v>622.66794400000003</v>
      </c>
      <c r="H10" s="21">
        <v>598.48456800000008</v>
      </c>
      <c r="I10" s="21">
        <v>650.34549599999991</v>
      </c>
      <c r="J10" s="20" t="s">
        <v>25</v>
      </c>
      <c r="K10" s="21">
        <v>777.23925599999995</v>
      </c>
      <c r="L10" s="21">
        <v>778.71048800000005</v>
      </c>
      <c r="M10" s="21">
        <v>704.78107999999997</v>
      </c>
      <c r="N10" s="21">
        <v>593.38123199999995</v>
      </c>
      <c r="O10" s="21">
        <v>618.16229599999997</v>
      </c>
      <c r="P10" s="21">
        <v>605.93268000000012</v>
      </c>
      <c r="Q10" s="21">
        <v>589.75328000000002</v>
      </c>
      <c r="R10" s="20" t="s">
        <v>25</v>
      </c>
      <c r="S10" s="5"/>
      <c r="T10" s="5"/>
      <c r="U10" s="5"/>
      <c r="V10" s="5"/>
      <c r="W10" s="5"/>
      <c r="X10" s="5"/>
      <c r="Y10" s="5"/>
      <c r="Z10" s="5"/>
      <c r="AA10" s="5"/>
      <c r="AB10" s="5"/>
      <c r="AC10" s="5"/>
      <c r="AD10" s="5"/>
      <c r="AE10" s="5"/>
      <c r="AF10" s="5"/>
      <c r="AG10" s="5"/>
      <c r="AH10" s="5"/>
      <c r="AI10" s="5"/>
      <c r="AJ10" s="5"/>
      <c r="AK10" s="5"/>
      <c r="AL10" s="5"/>
    </row>
    <row r="11" spans="1:38">
      <c r="A11" s="18" t="s">
        <v>26</v>
      </c>
      <c r="B11" s="19">
        <v>570.59095000000002</v>
      </c>
      <c r="C11" s="19">
        <v>583.59135000000003</v>
      </c>
      <c r="D11" s="19">
        <v>683.46228000000008</v>
      </c>
      <c r="E11" s="19">
        <v>586.23786000000007</v>
      </c>
      <c r="F11" s="19">
        <v>579.45908000000009</v>
      </c>
      <c r="G11" s="19">
        <v>628.8141700000001</v>
      </c>
      <c r="H11" s="19">
        <v>604.39199000000008</v>
      </c>
      <c r="I11" s="19">
        <v>656.76503000000002</v>
      </c>
      <c r="J11" s="18" t="s">
        <v>26</v>
      </c>
      <c r="K11" s="19">
        <v>784.91183000000001</v>
      </c>
      <c r="L11" s="19">
        <v>786.39759000000004</v>
      </c>
      <c r="M11" s="19">
        <v>711.73815000000002</v>
      </c>
      <c r="N11" s="19">
        <v>599.23826000000008</v>
      </c>
      <c r="O11" s="19">
        <v>624.26403000000005</v>
      </c>
      <c r="P11" s="19">
        <v>611.91365000000008</v>
      </c>
      <c r="Q11" s="19">
        <v>585.06165199999998</v>
      </c>
      <c r="R11" s="18" t="s">
        <v>26</v>
      </c>
    </row>
    <row r="12" spans="1:38" s="22" customFormat="1">
      <c r="A12" s="20" t="s">
        <v>27</v>
      </c>
      <c r="B12" s="21">
        <v>508.91081499999996</v>
      </c>
      <c r="C12" s="21">
        <v>520.50589500000001</v>
      </c>
      <c r="D12" s="21">
        <v>609.58095600000001</v>
      </c>
      <c r="E12" s="21">
        <v>522.86632200000008</v>
      </c>
      <c r="F12" s="21">
        <v>516.82031600000005</v>
      </c>
      <c r="G12" s="21">
        <v>560.84020900000007</v>
      </c>
      <c r="H12" s="21">
        <v>539.05802300000005</v>
      </c>
      <c r="I12" s="21">
        <v>585.769631</v>
      </c>
      <c r="J12" s="20" t="s">
        <v>27</v>
      </c>
      <c r="K12" s="21">
        <v>700.06399099999999</v>
      </c>
      <c r="L12" s="21">
        <v>701.38914299999999</v>
      </c>
      <c r="M12" s="21">
        <v>634.80025499999999</v>
      </c>
      <c r="N12" s="21">
        <v>534.46140200000002</v>
      </c>
      <c r="O12" s="21">
        <v>556.78193099999999</v>
      </c>
      <c r="P12" s="21">
        <v>545.76660500000003</v>
      </c>
      <c r="Q12" s="21">
        <v>524.53894700000001</v>
      </c>
      <c r="R12" s="20" t="s">
        <v>27</v>
      </c>
      <c r="S12" s="5"/>
      <c r="T12" s="5"/>
      <c r="U12" s="5"/>
      <c r="V12" s="5"/>
      <c r="W12" s="5"/>
      <c r="X12" s="5"/>
      <c r="Y12" s="5"/>
      <c r="Z12" s="5"/>
      <c r="AA12" s="5"/>
      <c r="AB12" s="5"/>
      <c r="AC12" s="5"/>
      <c r="AD12" s="5"/>
      <c r="AE12" s="5"/>
      <c r="AF12" s="5"/>
      <c r="AG12" s="5"/>
      <c r="AH12" s="5"/>
      <c r="AI12" s="5"/>
      <c r="AJ12" s="5"/>
      <c r="AK12" s="5"/>
      <c r="AL12" s="5"/>
    </row>
    <row r="13" spans="1:38">
      <c r="A13" s="18" t="s">
        <v>28</v>
      </c>
      <c r="B13" s="19">
        <v>523.40734999999995</v>
      </c>
      <c r="C13" s="19">
        <v>535.33254999999997</v>
      </c>
      <c r="D13" s="19">
        <v>626.94363999999996</v>
      </c>
      <c r="E13" s="19">
        <v>537.76017999999999</v>
      </c>
      <c r="F13" s="19">
        <v>531.54203999999993</v>
      </c>
      <c r="G13" s="19">
        <v>576.81520999999998</v>
      </c>
      <c r="H13" s="19">
        <v>554.41287</v>
      </c>
      <c r="I13" s="19">
        <v>602.45438999999999</v>
      </c>
      <c r="J13" s="18" t="s">
        <v>28</v>
      </c>
      <c r="K13" s="19">
        <v>720.00278999999989</v>
      </c>
      <c r="L13" s="19">
        <v>721.36567000000002</v>
      </c>
      <c r="M13" s="19">
        <v>652.88094999999998</v>
      </c>
      <c r="N13" s="19">
        <v>549.68538000000001</v>
      </c>
      <c r="O13" s="19">
        <v>572.64139</v>
      </c>
      <c r="P13" s="19">
        <v>561.31245000000001</v>
      </c>
      <c r="Q13" s="19">
        <v>531.69787999999994</v>
      </c>
      <c r="R13" s="18" t="s">
        <v>28</v>
      </c>
    </row>
    <row r="14" spans="1:38" s="22" customFormat="1">
      <c r="A14" s="20" t="s">
        <v>29</v>
      </c>
      <c r="B14" s="21">
        <v>480.23370499999999</v>
      </c>
      <c r="C14" s="21">
        <v>491.17526499999997</v>
      </c>
      <c r="D14" s="21">
        <v>575.22989199999995</v>
      </c>
      <c r="E14" s="21">
        <v>493.40265399999998</v>
      </c>
      <c r="F14" s="21">
        <v>487.69741199999999</v>
      </c>
      <c r="G14" s="21">
        <v>529.23626300000001</v>
      </c>
      <c r="H14" s="21">
        <v>508.68176100000005</v>
      </c>
      <c r="I14" s="21">
        <v>552.76061699999991</v>
      </c>
      <c r="J14" s="20" t="s">
        <v>29</v>
      </c>
      <c r="K14" s="21">
        <v>660.61313699999994</v>
      </c>
      <c r="L14" s="21">
        <v>661.86360100000002</v>
      </c>
      <c r="M14" s="21">
        <v>599.02778499999999</v>
      </c>
      <c r="N14" s="21">
        <v>504.34421399999997</v>
      </c>
      <c r="O14" s="21">
        <v>525.40671699999996</v>
      </c>
      <c r="P14" s="21">
        <v>515.01223500000003</v>
      </c>
      <c r="Q14" s="21">
        <v>489.33523599999995</v>
      </c>
      <c r="R14" s="20" t="s">
        <v>29</v>
      </c>
      <c r="S14" s="5"/>
      <c r="T14" s="5"/>
      <c r="U14" s="5"/>
      <c r="V14" s="5"/>
      <c r="W14" s="5"/>
      <c r="X14" s="5"/>
      <c r="Y14" s="5"/>
      <c r="Z14" s="5"/>
      <c r="AA14" s="5"/>
      <c r="AB14" s="5"/>
      <c r="AC14" s="5"/>
      <c r="AD14" s="5"/>
      <c r="AE14" s="5"/>
      <c r="AF14" s="5"/>
      <c r="AG14" s="5"/>
      <c r="AH14" s="5"/>
      <c r="AI14" s="5"/>
      <c r="AJ14" s="5"/>
      <c r="AK14" s="5"/>
      <c r="AL14" s="5"/>
    </row>
    <row r="15" spans="1:38">
      <c r="A15" s="18" t="s">
        <v>30</v>
      </c>
      <c r="B15" s="19">
        <v>459.66365999999999</v>
      </c>
      <c r="C15" s="19">
        <v>470.13678000000004</v>
      </c>
      <c r="D15" s="19">
        <v>550.59278400000005</v>
      </c>
      <c r="E15" s="19">
        <v>472.26880800000004</v>
      </c>
      <c r="F15" s="19">
        <v>466.80782400000004</v>
      </c>
      <c r="G15" s="19">
        <v>506.56827600000003</v>
      </c>
      <c r="H15" s="19">
        <v>486.89377200000007</v>
      </c>
      <c r="I15" s="19">
        <v>529.08548399999995</v>
      </c>
      <c r="J15" s="18" t="s">
        <v>30</v>
      </c>
      <c r="K15" s="19">
        <v>632.32052399999998</v>
      </c>
      <c r="L15" s="19">
        <v>633.51745200000005</v>
      </c>
      <c r="M15" s="19">
        <v>573.37182000000007</v>
      </c>
      <c r="N15" s="19">
        <v>482.74192800000003</v>
      </c>
      <c r="O15" s="19">
        <v>502.90268400000002</v>
      </c>
      <c r="P15" s="19">
        <v>492.95322000000004</v>
      </c>
      <c r="Q15" s="19">
        <v>462.78183899999999</v>
      </c>
      <c r="R15" s="18" t="s">
        <v>30</v>
      </c>
    </row>
    <row r="16" spans="1:38" s="22" customFormat="1">
      <c r="A16" s="20" t="s">
        <v>31</v>
      </c>
      <c r="B16" s="21">
        <v>536.40592000000004</v>
      </c>
      <c r="C16" s="21">
        <v>548.62736000000007</v>
      </c>
      <c r="D16" s="21">
        <v>642.51420800000005</v>
      </c>
      <c r="E16" s="21">
        <v>551.11529600000006</v>
      </c>
      <c r="F16" s="21">
        <v>544.74268800000004</v>
      </c>
      <c r="G16" s="21">
        <v>591.14051200000006</v>
      </c>
      <c r="H16" s="21">
        <v>568.18166400000007</v>
      </c>
      <c r="I16" s="21">
        <v>617.416608</v>
      </c>
      <c r="J16" s="20" t="s">
        <v>31</v>
      </c>
      <c r="K16" s="21">
        <v>737.885088</v>
      </c>
      <c r="L16" s="21">
        <v>739.28182400000003</v>
      </c>
      <c r="M16" s="21">
        <v>669.09584000000007</v>
      </c>
      <c r="N16" s="21">
        <v>563.33673600000009</v>
      </c>
      <c r="O16" s="21">
        <v>586.86300800000004</v>
      </c>
      <c r="P16" s="21">
        <v>575.25264000000004</v>
      </c>
      <c r="Q16" s="21">
        <v>575.58890300000007</v>
      </c>
      <c r="R16" s="20" t="s">
        <v>31</v>
      </c>
      <c r="S16" s="5"/>
      <c r="T16" s="5"/>
      <c r="U16" s="5"/>
      <c r="V16" s="5"/>
      <c r="W16" s="5"/>
      <c r="X16" s="5"/>
      <c r="Y16" s="5"/>
      <c r="Z16" s="5"/>
      <c r="AA16" s="5"/>
      <c r="AB16" s="5"/>
      <c r="AC16" s="5"/>
      <c r="AD16" s="5"/>
      <c r="AE16" s="5"/>
      <c r="AF16" s="5"/>
      <c r="AG16" s="5"/>
      <c r="AH16" s="5"/>
      <c r="AI16" s="5"/>
      <c r="AJ16" s="5"/>
      <c r="AK16" s="5"/>
      <c r="AL16" s="5"/>
    </row>
    <row r="17" spans="1:38">
      <c r="A17" s="18" t="s">
        <v>32</v>
      </c>
      <c r="B17" s="19">
        <v>536.40592000000004</v>
      </c>
      <c r="C17" s="19">
        <v>548.62736000000007</v>
      </c>
      <c r="D17" s="19">
        <v>642.51420800000005</v>
      </c>
      <c r="E17" s="19">
        <v>551.11529600000006</v>
      </c>
      <c r="F17" s="19">
        <v>544.74268800000004</v>
      </c>
      <c r="G17" s="19">
        <v>591.14051200000006</v>
      </c>
      <c r="H17" s="19">
        <v>568.18166400000007</v>
      </c>
      <c r="I17" s="19">
        <v>617.416608</v>
      </c>
      <c r="J17" s="18" t="s">
        <v>32</v>
      </c>
      <c r="K17" s="19">
        <v>737.885088</v>
      </c>
      <c r="L17" s="19">
        <v>739.28182400000003</v>
      </c>
      <c r="M17" s="19">
        <v>669.09584000000007</v>
      </c>
      <c r="N17" s="19">
        <v>563.33673600000009</v>
      </c>
      <c r="O17" s="19">
        <v>586.86300800000004</v>
      </c>
      <c r="P17" s="19">
        <v>575.25264000000004</v>
      </c>
      <c r="Q17" s="19">
        <v>575.58890300000007</v>
      </c>
      <c r="R17" s="18" t="s">
        <v>32</v>
      </c>
    </row>
    <row r="18" spans="1:38" s="22" customFormat="1">
      <c r="A18" s="20" t="s">
        <v>33</v>
      </c>
      <c r="B18" s="21">
        <v>448.51800500000002</v>
      </c>
      <c r="C18" s="21">
        <v>458.737165</v>
      </c>
      <c r="D18" s="21">
        <v>537.24221200000011</v>
      </c>
      <c r="E18" s="21">
        <v>460.81749400000001</v>
      </c>
      <c r="F18" s="21">
        <v>455.48893200000009</v>
      </c>
      <c r="G18" s="21">
        <v>494.28524300000004</v>
      </c>
      <c r="H18" s="21">
        <v>475.08782100000008</v>
      </c>
      <c r="I18" s="21">
        <v>516.25643700000001</v>
      </c>
      <c r="J18" s="20" t="s">
        <v>33</v>
      </c>
      <c r="K18" s="21">
        <v>616.988157</v>
      </c>
      <c r="L18" s="21">
        <v>618.15606100000014</v>
      </c>
      <c r="M18" s="21">
        <v>559.46888500000011</v>
      </c>
      <c r="N18" s="21">
        <v>471.03665400000011</v>
      </c>
      <c r="O18" s="21">
        <v>490.70853700000009</v>
      </c>
      <c r="P18" s="21">
        <v>481.00033500000006</v>
      </c>
      <c r="Q18" s="21">
        <v>489.35223400000001</v>
      </c>
      <c r="R18" s="20" t="s">
        <v>33</v>
      </c>
      <c r="S18" s="5"/>
      <c r="T18" s="5"/>
      <c r="U18" s="5"/>
      <c r="V18" s="5"/>
      <c r="W18" s="5"/>
      <c r="X18" s="5"/>
      <c r="Y18" s="5"/>
      <c r="Z18" s="5"/>
      <c r="AA18" s="5"/>
      <c r="AB18" s="5"/>
      <c r="AC18" s="5"/>
      <c r="AD18" s="5"/>
      <c r="AE18" s="5"/>
      <c r="AF18" s="5"/>
      <c r="AG18" s="5"/>
      <c r="AH18" s="5"/>
      <c r="AI18" s="5"/>
      <c r="AJ18" s="5"/>
      <c r="AK18" s="5"/>
      <c r="AL18" s="5"/>
    </row>
    <row r="19" spans="1:38">
      <c r="A19" s="18" t="s">
        <v>34</v>
      </c>
      <c r="B19" s="19">
        <v>460.16842500000001</v>
      </c>
      <c r="C19" s="19">
        <v>470.65302500000001</v>
      </c>
      <c r="D19" s="19">
        <v>551.19722000000002</v>
      </c>
      <c r="E19" s="19">
        <v>472.78739000000002</v>
      </c>
      <c r="F19" s="19">
        <v>467.32042000000001</v>
      </c>
      <c r="G19" s="19">
        <v>507.12445500000001</v>
      </c>
      <c r="H19" s="19">
        <v>487.42838500000005</v>
      </c>
      <c r="I19" s="19">
        <v>529.66634499999998</v>
      </c>
      <c r="J19" s="18" t="s">
        <v>34</v>
      </c>
      <c r="K19" s="19">
        <v>633.014545</v>
      </c>
      <c r="L19" s="19">
        <v>634.21278500000005</v>
      </c>
      <c r="M19" s="19">
        <v>574.00122499999998</v>
      </c>
      <c r="N19" s="19">
        <v>483.27199000000002</v>
      </c>
      <c r="O19" s="19">
        <v>503.45484500000003</v>
      </c>
      <c r="P19" s="19">
        <v>493.49447500000002</v>
      </c>
      <c r="Q19" s="19">
        <v>486.867931</v>
      </c>
      <c r="R19" s="18" t="s">
        <v>34</v>
      </c>
    </row>
    <row r="20" spans="1:38" s="22" customFormat="1">
      <c r="A20" s="20" t="s">
        <v>35</v>
      </c>
      <c r="B20" s="21">
        <v>398.48829000000001</v>
      </c>
      <c r="C20" s="21">
        <v>407.56757000000005</v>
      </c>
      <c r="D20" s="21">
        <v>477.31589600000007</v>
      </c>
      <c r="E20" s="21">
        <v>409.41585199999997</v>
      </c>
      <c r="F20" s="21">
        <v>404.68165599999998</v>
      </c>
      <c r="G20" s="21">
        <v>439.15049399999998</v>
      </c>
      <c r="H20" s="21">
        <v>422.09441800000002</v>
      </c>
      <c r="I20" s="21">
        <v>458.67094599999996</v>
      </c>
      <c r="J20" s="20" t="s">
        <v>35</v>
      </c>
      <c r="K20" s="21">
        <v>548.16670599999998</v>
      </c>
      <c r="L20" s="21">
        <v>549.20433800000001</v>
      </c>
      <c r="M20" s="21">
        <v>497.06332999999995</v>
      </c>
      <c r="N20" s="21">
        <v>418.49513200000001</v>
      </c>
      <c r="O20" s="21">
        <v>435.97274600000003</v>
      </c>
      <c r="P20" s="21">
        <v>427.34743000000003</v>
      </c>
      <c r="Q20" s="21">
        <v>426.34522600000003</v>
      </c>
      <c r="R20" s="20" t="s">
        <v>35</v>
      </c>
      <c r="S20" s="5"/>
      <c r="T20" s="5"/>
      <c r="U20" s="5"/>
      <c r="V20" s="5"/>
      <c r="W20" s="5"/>
      <c r="X20" s="5"/>
      <c r="Y20" s="5"/>
      <c r="Z20" s="5"/>
      <c r="AA20" s="5"/>
      <c r="AB20" s="5"/>
      <c r="AC20" s="5"/>
      <c r="AD20" s="5"/>
      <c r="AE20" s="5"/>
      <c r="AF20" s="5"/>
      <c r="AG20" s="5"/>
      <c r="AH20" s="5"/>
      <c r="AI20" s="5"/>
      <c r="AJ20" s="5"/>
      <c r="AK20" s="5"/>
      <c r="AL20" s="5"/>
    </row>
    <row r="21" spans="1:38">
      <c r="A21" s="18" t="s">
        <v>36</v>
      </c>
      <c r="B21" s="19">
        <v>396.94949999999994</v>
      </c>
      <c r="C21" s="19">
        <v>405.99350000000004</v>
      </c>
      <c r="D21" s="19">
        <v>475.47080000000005</v>
      </c>
      <c r="E21" s="19">
        <v>407.83460000000002</v>
      </c>
      <c r="F21" s="19">
        <v>403.11879999999996</v>
      </c>
      <c r="G21" s="19">
        <v>437.45370000000003</v>
      </c>
      <c r="H21" s="19">
        <v>420.46390000000008</v>
      </c>
      <c r="I21" s="19">
        <v>456.89829999999995</v>
      </c>
      <c r="J21" s="18" t="s">
        <v>36</v>
      </c>
      <c r="K21" s="19">
        <v>546.04629999999997</v>
      </c>
      <c r="L21" s="19">
        <v>547.07990000000007</v>
      </c>
      <c r="M21" s="19">
        <v>495.14150000000006</v>
      </c>
      <c r="N21" s="19">
        <v>416.87860000000001</v>
      </c>
      <c r="O21" s="19">
        <v>434.28830000000005</v>
      </c>
      <c r="P21" s="19">
        <v>425.69650000000001</v>
      </c>
      <c r="Q21" s="19">
        <v>424.833845</v>
      </c>
      <c r="R21" s="18" t="s">
        <v>36</v>
      </c>
    </row>
    <row r="22" spans="1:38" s="22" customFormat="1">
      <c r="A22" s="20" t="s">
        <v>37</v>
      </c>
      <c r="B22" s="21">
        <v>400.97761999999994</v>
      </c>
      <c r="C22" s="21">
        <v>410.11345999999998</v>
      </c>
      <c r="D22" s="21">
        <v>480.296288</v>
      </c>
      <c r="E22" s="21">
        <v>411.97325599999999</v>
      </c>
      <c r="F22" s="21">
        <v>407.20956799999999</v>
      </c>
      <c r="G22" s="21">
        <v>441.89313199999998</v>
      </c>
      <c r="H22" s="21">
        <v>424.73080399999998</v>
      </c>
      <c r="I22" s="21">
        <v>461.53518799999995</v>
      </c>
      <c r="J22" s="20" t="s">
        <v>37</v>
      </c>
      <c r="K22" s="21">
        <v>551.58846799999992</v>
      </c>
      <c r="L22" s="21">
        <v>552.632564</v>
      </c>
      <c r="M22" s="21">
        <v>500.16674</v>
      </c>
      <c r="N22" s="21">
        <v>421.10909600000002</v>
      </c>
      <c r="O22" s="21">
        <v>438.69558799999999</v>
      </c>
      <c r="P22" s="21">
        <v>430.01654000000002</v>
      </c>
      <c r="Q22" s="21">
        <v>418.63233700000001</v>
      </c>
      <c r="R22" s="20" t="s">
        <v>37</v>
      </c>
      <c r="S22" s="5"/>
      <c r="T22" s="5"/>
      <c r="U22" s="5"/>
      <c r="V22" s="5"/>
      <c r="W22" s="5"/>
      <c r="X22" s="5"/>
      <c r="Y22" s="5"/>
      <c r="Z22" s="5"/>
      <c r="AA22" s="5"/>
      <c r="AB22" s="5"/>
      <c r="AC22" s="5"/>
      <c r="AD22" s="5"/>
      <c r="AE22" s="5"/>
      <c r="AF22" s="5"/>
      <c r="AG22" s="5"/>
      <c r="AH22" s="5"/>
      <c r="AI22" s="5"/>
      <c r="AJ22" s="5"/>
      <c r="AK22" s="5"/>
      <c r="AL22" s="5"/>
    </row>
    <row r="23" spans="1:38">
      <c r="A23" s="18" t="s">
        <v>38</v>
      </c>
      <c r="B23" s="19">
        <v>360.89339000000007</v>
      </c>
      <c r="C23" s="19">
        <v>369.11587000000003</v>
      </c>
      <c r="D23" s="19">
        <v>432.28213600000004</v>
      </c>
      <c r="E23" s="19">
        <v>370.78973200000007</v>
      </c>
      <c r="F23" s="19">
        <v>366.502296</v>
      </c>
      <c r="G23" s="19">
        <v>397.71835400000003</v>
      </c>
      <c r="H23" s="19">
        <v>382.27183800000006</v>
      </c>
      <c r="I23" s="19">
        <v>415.39668600000005</v>
      </c>
      <c r="J23" s="18" t="s">
        <v>38</v>
      </c>
      <c r="K23" s="19">
        <v>496.44684600000005</v>
      </c>
      <c r="L23" s="19">
        <v>497.38655800000009</v>
      </c>
      <c r="M23" s="19">
        <v>450.16603000000003</v>
      </c>
      <c r="N23" s="19">
        <v>379.01221200000003</v>
      </c>
      <c r="O23" s="19">
        <v>394.84048600000006</v>
      </c>
      <c r="P23" s="19">
        <v>387.02913000000007</v>
      </c>
      <c r="Q23" s="19">
        <v>379.29795200000001</v>
      </c>
      <c r="R23" s="18" t="s">
        <v>38</v>
      </c>
    </row>
    <row r="24" spans="1:38" s="22" customFormat="1">
      <c r="A24" s="20" t="s">
        <v>39</v>
      </c>
      <c r="B24" s="21">
        <v>317.71974499999999</v>
      </c>
      <c r="C24" s="21">
        <v>324.95858499999997</v>
      </c>
      <c r="D24" s="21">
        <v>380.56838799999997</v>
      </c>
      <c r="E24" s="21">
        <v>326.43220599999995</v>
      </c>
      <c r="F24" s="21">
        <v>322.65766799999994</v>
      </c>
      <c r="G24" s="21">
        <v>350.13940700000001</v>
      </c>
      <c r="H24" s="21">
        <v>336.540729</v>
      </c>
      <c r="I24" s="21">
        <v>365.70291299999997</v>
      </c>
      <c r="J24" s="20" t="s">
        <v>39</v>
      </c>
      <c r="K24" s="21">
        <v>437.05719299999998</v>
      </c>
      <c r="L24" s="21">
        <v>437.88448899999997</v>
      </c>
      <c r="M24" s="21">
        <v>396.31286499999999</v>
      </c>
      <c r="N24" s="21">
        <v>333.67104599999999</v>
      </c>
      <c r="O24" s="21">
        <v>347.60581300000001</v>
      </c>
      <c r="P24" s="21">
        <v>340.72891500000003</v>
      </c>
      <c r="Q24" s="21">
        <v>336.92680899999999</v>
      </c>
      <c r="R24" s="20" t="s">
        <v>39</v>
      </c>
      <c r="S24" s="5"/>
      <c r="T24" s="5"/>
      <c r="U24" s="5"/>
      <c r="V24" s="5"/>
      <c r="W24" s="5"/>
      <c r="X24" s="5"/>
      <c r="Y24" s="5"/>
      <c r="Z24" s="5"/>
      <c r="AA24" s="5"/>
      <c r="AB24" s="5"/>
      <c r="AC24" s="5"/>
      <c r="AD24" s="5"/>
      <c r="AE24" s="5"/>
      <c r="AF24" s="5"/>
      <c r="AG24" s="5"/>
      <c r="AH24" s="5"/>
      <c r="AI24" s="5"/>
      <c r="AJ24" s="5"/>
      <c r="AK24" s="5"/>
      <c r="AL24" s="5"/>
    </row>
    <row r="25" spans="1:38">
      <c r="A25" s="18" t="s">
        <v>40</v>
      </c>
      <c r="B25" s="19">
        <v>352.26156000000003</v>
      </c>
      <c r="C25" s="19">
        <v>360.28747999999996</v>
      </c>
      <c r="D25" s="19">
        <v>421.94374400000004</v>
      </c>
      <c r="E25" s="19">
        <v>361.92132800000002</v>
      </c>
      <c r="F25" s="19">
        <v>357.73638399999999</v>
      </c>
      <c r="G25" s="19">
        <v>388.20621600000004</v>
      </c>
      <c r="H25" s="19">
        <v>373.12895200000003</v>
      </c>
      <c r="I25" s="19">
        <v>405.46194400000002</v>
      </c>
      <c r="J25" s="18" t="s">
        <v>40</v>
      </c>
      <c r="K25" s="19">
        <v>484.57458399999996</v>
      </c>
      <c r="L25" s="19">
        <v>485.49183200000004</v>
      </c>
      <c r="M25" s="19">
        <v>439.40012000000002</v>
      </c>
      <c r="N25" s="19">
        <v>369.947248</v>
      </c>
      <c r="O25" s="19">
        <v>385.39714400000003</v>
      </c>
      <c r="P25" s="19">
        <v>377.77251999999999</v>
      </c>
      <c r="Q25" s="19">
        <v>363.74718400000006</v>
      </c>
      <c r="R25" s="18" t="s">
        <v>40</v>
      </c>
    </row>
    <row r="26" spans="1:38" s="22" customFormat="1">
      <c r="A26" s="20" t="s">
        <v>41</v>
      </c>
      <c r="B26" s="21">
        <v>330.67381999999998</v>
      </c>
      <c r="C26" s="21">
        <v>338.20805999999999</v>
      </c>
      <c r="D26" s="21">
        <v>396.08716800000002</v>
      </c>
      <c r="E26" s="21">
        <v>339.74181599999997</v>
      </c>
      <c r="F26" s="21">
        <v>335.81324799999999</v>
      </c>
      <c r="G26" s="21">
        <v>364.41645199999999</v>
      </c>
      <c r="H26" s="21">
        <v>350.26284399999997</v>
      </c>
      <c r="I26" s="21">
        <v>380.61506799999995</v>
      </c>
      <c r="J26" s="20" t="s">
        <v>41</v>
      </c>
      <c r="K26" s="21">
        <v>454.88114799999994</v>
      </c>
      <c r="L26" s="21">
        <v>455.74220400000002</v>
      </c>
      <c r="M26" s="21">
        <v>412.47414000000003</v>
      </c>
      <c r="N26" s="21">
        <v>347.27605600000004</v>
      </c>
      <c r="O26" s="21">
        <v>361.77946800000001</v>
      </c>
      <c r="P26" s="21">
        <v>354.62194</v>
      </c>
      <c r="Q26" s="21">
        <v>342.56586199999998</v>
      </c>
      <c r="R26" s="20" t="s">
        <v>41</v>
      </c>
      <c r="S26" s="5"/>
      <c r="T26" s="5"/>
      <c r="U26" s="5"/>
      <c r="V26" s="5"/>
      <c r="W26" s="5"/>
      <c r="X26" s="5"/>
      <c r="Y26" s="5"/>
      <c r="Z26" s="5"/>
      <c r="AA26" s="5"/>
      <c r="AB26" s="5"/>
      <c r="AC26" s="5"/>
      <c r="AD26" s="5"/>
      <c r="AE26" s="5"/>
      <c r="AF26" s="5"/>
      <c r="AG26" s="5"/>
      <c r="AH26" s="5"/>
      <c r="AI26" s="5"/>
      <c r="AJ26" s="5"/>
      <c r="AK26" s="5"/>
      <c r="AL26" s="5"/>
    </row>
    <row r="27" spans="1:38">
      <c r="A27" s="18" t="s">
        <v>42</v>
      </c>
      <c r="B27" s="19">
        <v>272.0831</v>
      </c>
      <c r="C27" s="19">
        <v>278.28230000000002</v>
      </c>
      <c r="D27" s="19">
        <v>325.90544</v>
      </c>
      <c r="E27" s="19">
        <v>279.54428000000001</v>
      </c>
      <c r="F27" s="19">
        <v>276.31184000000002</v>
      </c>
      <c r="G27" s="19">
        <v>299.84666000000004</v>
      </c>
      <c r="H27" s="19">
        <v>288.20102000000003</v>
      </c>
      <c r="I27" s="19">
        <v>313.17493999999999</v>
      </c>
      <c r="J27" s="18" t="s">
        <v>42</v>
      </c>
      <c r="K27" s="19">
        <v>374.28134</v>
      </c>
      <c r="L27" s="19">
        <v>374.98982000000001</v>
      </c>
      <c r="M27" s="19">
        <v>339.38870000000003</v>
      </c>
      <c r="N27" s="19">
        <v>285.74348000000003</v>
      </c>
      <c r="O27" s="19">
        <v>297.67694000000006</v>
      </c>
      <c r="P27" s="19">
        <v>291.78770000000003</v>
      </c>
      <c r="Q27" s="19">
        <v>285.07291700000002</v>
      </c>
      <c r="R27" s="18" t="s">
        <v>42</v>
      </c>
    </row>
    <row r="28" spans="1:38" s="22" customFormat="1">
      <c r="A28" s="20" t="s">
        <v>43</v>
      </c>
      <c r="B28" s="21">
        <v>342.490385</v>
      </c>
      <c r="C28" s="21">
        <v>350.29370500000005</v>
      </c>
      <c r="D28" s="21">
        <v>410.23992400000003</v>
      </c>
      <c r="E28" s="21">
        <v>351.88223800000003</v>
      </c>
      <c r="F28" s="21">
        <v>347.81336399999998</v>
      </c>
      <c r="G28" s="21">
        <v>377.43811099999999</v>
      </c>
      <c r="H28" s="21">
        <v>362.77901700000001</v>
      </c>
      <c r="I28" s="21">
        <v>394.21524899999997</v>
      </c>
      <c r="J28" s="20" t="s">
        <v>43</v>
      </c>
      <c r="K28" s="21">
        <v>471.133689</v>
      </c>
      <c r="L28" s="21">
        <v>472.02549700000003</v>
      </c>
      <c r="M28" s="21">
        <v>427.21214500000002</v>
      </c>
      <c r="N28" s="21">
        <v>359.68555800000001</v>
      </c>
      <c r="O28" s="21">
        <v>374.70694900000001</v>
      </c>
      <c r="P28" s="21">
        <v>367.29379500000005</v>
      </c>
      <c r="Q28" s="21">
        <v>347.79444799999999</v>
      </c>
      <c r="R28" s="20" t="s">
        <v>43</v>
      </c>
      <c r="S28" s="5"/>
      <c r="T28" s="5"/>
      <c r="U28" s="5"/>
      <c r="V28" s="5"/>
      <c r="W28" s="5"/>
      <c r="X28" s="5"/>
      <c r="Y28" s="5"/>
      <c r="Z28" s="5"/>
      <c r="AA28" s="5"/>
      <c r="AB28" s="5"/>
      <c r="AC28" s="5"/>
      <c r="AD28" s="5"/>
      <c r="AE28" s="5"/>
      <c r="AF28" s="5"/>
      <c r="AG28" s="5"/>
      <c r="AH28" s="5"/>
      <c r="AI28" s="5"/>
      <c r="AJ28" s="5"/>
      <c r="AK28" s="5"/>
      <c r="AL28" s="5"/>
    </row>
    <row r="29" spans="1:38">
      <c r="A29" s="18" t="s">
        <v>44</v>
      </c>
      <c r="B29" s="19">
        <v>220.67890499999999</v>
      </c>
      <c r="C29" s="19">
        <v>225.70686499999999</v>
      </c>
      <c r="D29" s="19">
        <v>264.33237200000002</v>
      </c>
      <c r="E29" s="19">
        <v>226.730414</v>
      </c>
      <c r="F29" s="19">
        <v>224.10869199999999</v>
      </c>
      <c r="G29" s="19">
        <v>243.19698300000002</v>
      </c>
      <c r="H29" s="19">
        <v>233.75160100000002</v>
      </c>
      <c r="I29" s="19">
        <v>254.00709699999999</v>
      </c>
      <c r="J29" s="18" t="s">
        <v>44</v>
      </c>
      <c r="K29" s="19">
        <v>303.56841699999995</v>
      </c>
      <c r="L29" s="19">
        <v>304.14304100000004</v>
      </c>
      <c r="M29" s="19">
        <v>275.26818500000002</v>
      </c>
      <c r="N29" s="19">
        <v>231.758374</v>
      </c>
      <c r="O29" s="19">
        <v>241.437197</v>
      </c>
      <c r="P29" s="19">
        <v>236.66063500000001</v>
      </c>
      <c r="Q29" s="19">
        <v>228.26741700000002</v>
      </c>
      <c r="R29" s="18" t="s">
        <v>44</v>
      </c>
    </row>
    <row r="30" spans="1:38" s="22" customFormat="1">
      <c r="A30" s="20" t="s">
        <v>45</v>
      </c>
      <c r="B30" s="21">
        <v>645.97505999999998</v>
      </c>
      <c r="C30" s="21">
        <v>660.69298000000003</v>
      </c>
      <c r="D30" s="21">
        <v>773.75814400000002</v>
      </c>
      <c r="E30" s="21">
        <v>663.68912799999998</v>
      </c>
      <c r="F30" s="21">
        <v>656.01478399999996</v>
      </c>
      <c r="G30" s="21">
        <v>711.89031599999998</v>
      </c>
      <c r="H30" s="21">
        <v>684.24165200000004</v>
      </c>
      <c r="I30" s="21">
        <v>743.53384399999993</v>
      </c>
      <c r="J30" s="20" t="s">
        <v>45</v>
      </c>
      <c r="K30" s="21">
        <v>888.61048399999993</v>
      </c>
      <c r="L30" s="21">
        <v>890.29253200000005</v>
      </c>
      <c r="M30" s="21">
        <v>805.76962000000003</v>
      </c>
      <c r="N30" s="21">
        <v>678.40704800000003</v>
      </c>
      <c r="O30" s="21">
        <v>706.73904400000004</v>
      </c>
      <c r="P30" s="21">
        <v>692.75702000000001</v>
      </c>
      <c r="Q30" s="21">
        <v>640.75923999999998</v>
      </c>
      <c r="R30" s="20" t="s">
        <v>45</v>
      </c>
      <c r="S30" s="5"/>
      <c r="T30" s="5"/>
      <c r="U30" s="5"/>
      <c r="V30" s="5"/>
      <c r="W30" s="5"/>
      <c r="X30" s="5"/>
      <c r="Y30" s="5"/>
      <c r="Z30" s="5"/>
      <c r="AA30" s="5"/>
      <c r="AB30" s="5"/>
      <c r="AC30" s="5"/>
      <c r="AD30" s="5"/>
      <c r="AE30" s="5"/>
      <c r="AF30" s="5"/>
      <c r="AG30" s="5"/>
      <c r="AH30" s="5"/>
      <c r="AI30" s="5"/>
      <c r="AJ30" s="5"/>
      <c r="AK30" s="5"/>
      <c r="AL30" s="5"/>
    </row>
    <row r="31" spans="1:38">
      <c r="A31" s="18" t="s">
        <v>46</v>
      </c>
      <c r="B31" s="19">
        <v>505.665255</v>
      </c>
      <c r="C31" s="19">
        <v>517.18641500000001</v>
      </c>
      <c r="D31" s="19">
        <v>605.69361200000003</v>
      </c>
      <c r="E31" s="19">
        <v>519.53179399999999</v>
      </c>
      <c r="F31" s="19">
        <v>513.52433199999996</v>
      </c>
      <c r="G31" s="19">
        <v>557.26359300000013</v>
      </c>
      <c r="H31" s="19">
        <v>535.620271</v>
      </c>
      <c r="I31" s="19">
        <v>582.034087</v>
      </c>
      <c r="J31" s="18" t="s">
        <v>46</v>
      </c>
      <c r="K31" s="19">
        <v>695.59980700000006</v>
      </c>
      <c r="L31" s="19">
        <v>696.91651100000013</v>
      </c>
      <c r="M31" s="19">
        <v>630.75213500000007</v>
      </c>
      <c r="N31" s="19">
        <v>531.052954</v>
      </c>
      <c r="O31" s="19">
        <v>553.23118700000009</v>
      </c>
      <c r="P31" s="19">
        <v>542.28608500000007</v>
      </c>
      <c r="Q31" s="19">
        <v>503.07064700000001</v>
      </c>
      <c r="R31" s="18" t="s">
        <v>46</v>
      </c>
    </row>
    <row r="32" spans="1:38" s="22" customFormat="1">
      <c r="A32" s="20" t="s">
        <v>47</v>
      </c>
      <c r="B32" s="21">
        <v>451.70274000000006</v>
      </c>
      <c r="C32" s="21">
        <v>461.99441999999999</v>
      </c>
      <c r="D32" s="21">
        <v>541.05657600000006</v>
      </c>
      <c r="E32" s="21">
        <v>464.08951200000001</v>
      </c>
      <c r="F32" s="21">
        <v>458.72313599999995</v>
      </c>
      <c r="G32" s="21">
        <v>497.79476399999999</v>
      </c>
      <c r="H32" s="21">
        <v>478.46110800000008</v>
      </c>
      <c r="I32" s="21">
        <v>519.921876</v>
      </c>
      <c r="J32" s="20" t="s">
        <v>47</v>
      </c>
      <c r="K32" s="21">
        <v>621.36843599999997</v>
      </c>
      <c r="L32" s="21">
        <v>622.54462799999999</v>
      </c>
      <c r="M32" s="21">
        <v>563.44098000000008</v>
      </c>
      <c r="N32" s="21">
        <v>474.38119200000006</v>
      </c>
      <c r="O32" s="21">
        <v>494.19267600000001</v>
      </c>
      <c r="P32" s="21">
        <v>484.41558000000009</v>
      </c>
      <c r="Q32" s="21">
        <v>450.11734200000001</v>
      </c>
      <c r="R32" s="20" t="s">
        <v>47</v>
      </c>
      <c r="S32" s="5"/>
      <c r="T32" s="5"/>
      <c r="U32" s="5"/>
      <c r="V32" s="5"/>
      <c r="W32" s="5"/>
      <c r="X32" s="5"/>
      <c r="Y32" s="5"/>
      <c r="Z32" s="5"/>
      <c r="AA32" s="5"/>
      <c r="AB32" s="5"/>
      <c r="AC32" s="5"/>
      <c r="AD32" s="5"/>
      <c r="AE32" s="5"/>
      <c r="AF32" s="5"/>
      <c r="AG32" s="5"/>
      <c r="AH32" s="5"/>
      <c r="AI32" s="5"/>
      <c r="AJ32" s="5"/>
      <c r="AK32" s="5"/>
      <c r="AL32" s="5"/>
    </row>
    <row r="33" spans="1:38">
      <c r="A33" s="18" t="s">
        <v>48</v>
      </c>
      <c r="B33" s="19">
        <v>436.28566499999999</v>
      </c>
      <c r="C33" s="19">
        <v>446.22594500000002</v>
      </c>
      <c r="D33" s="19">
        <v>522.58859600000005</v>
      </c>
      <c r="E33" s="19">
        <v>448.24950200000001</v>
      </c>
      <c r="F33" s="19">
        <v>443.06635599999993</v>
      </c>
      <c r="G33" s="19">
        <v>480.80391899999995</v>
      </c>
      <c r="H33" s="19">
        <v>462.13039300000003</v>
      </c>
      <c r="I33" s="19">
        <v>502.175521</v>
      </c>
      <c r="J33" s="18" t="s">
        <v>48</v>
      </c>
      <c r="K33" s="19">
        <v>600.15828099999999</v>
      </c>
      <c r="L33" s="19">
        <v>601.29431299999999</v>
      </c>
      <c r="M33" s="19">
        <v>544.20870500000001</v>
      </c>
      <c r="N33" s="19">
        <v>458.18978200000004</v>
      </c>
      <c r="O33" s="19">
        <v>477.32482100000004</v>
      </c>
      <c r="P33" s="19">
        <v>467.88155500000005</v>
      </c>
      <c r="Q33" s="19">
        <v>434.98704099999998</v>
      </c>
      <c r="R33" s="18" t="s">
        <v>48</v>
      </c>
    </row>
    <row r="34" spans="1:38" s="22" customFormat="1">
      <c r="A34" s="20" t="s">
        <v>49</v>
      </c>
      <c r="B34" s="21">
        <v>362.27603500000004</v>
      </c>
      <c r="C34" s="21">
        <v>370.53015500000004</v>
      </c>
      <c r="D34" s="21">
        <v>433.93948400000005</v>
      </c>
      <c r="E34" s="21">
        <v>372.21045800000002</v>
      </c>
      <c r="F34" s="21">
        <v>367.90652399999999</v>
      </c>
      <c r="G34" s="21">
        <v>399.24270100000001</v>
      </c>
      <c r="H34" s="21">
        <v>383.73674700000004</v>
      </c>
      <c r="I34" s="21">
        <v>416.989059</v>
      </c>
      <c r="J34" s="20" t="s">
        <v>49</v>
      </c>
      <c r="K34" s="21">
        <v>498.35109900000003</v>
      </c>
      <c r="L34" s="21">
        <v>499.29442700000004</v>
      </c>
      <c r="M34" s="21">
        <v>451.89219500000002</v>
      </c>
      <c r="N34" s="21">
        <v>380.46457800000002</v>
      </c>
      <c r="O34" s="21">
        <v>396.35375900000003</v>
      </c>
      <c r="P34" s="21">
        <v>388.51234500000004</v>
      </c>
      <c r="Q34" s="21">
        <v>362.36229400000002</v>
      </c>
      <c r="R34" s="20" t="s">
        <v>49</v>
      </c>
      <c r="S34" s="5"/>
      <c r="T34" s="5"/>
      <c r="U34" s="5"/>
      <c r="V34" s="5"/>
      <c r="W34" s="5"/>
      <c r="X34" s="5"/>
      <c r="Y34" s="5"/>
      <c r="Z34" s="5"/>
      <c r="AA34" s="5"/>
      <c r="AB34" s="5"/>
      <c r="AC34" s="5"/>
      <c r="AD34" s="5"/>
      <c r="AE34" s="5"/>
      <c r="AF34" s="5"/>
      <c r="AG34" s="5"/>
      <c r="AH34" s="5"/>
      <c r="AI34" s="5"/>
      <c r="AJ34" s="5"/>
      <c r="AK34" s="5"/>
      <c r="AL34" s="5"/>
    </row>
    <row r="35" spans="1:38">
      <c r="A35" s="18" t="s">
        <v>50</v>
      </c>
      <c r="B35" s="19">
        <v>408.52909499999998</v>
      </c>
      <c r="C35" s="19">
        <v>417.83713499999999</v>
      </c>
      <c r="D35" s="19">
        <v>489.34282800000005</v>
      </c>
      <c r="E35" s="19">
        <v>419.73198600000001</v>
      </c>
      <c r="F35" s="19">
        <v>414.87850800000001</v>
      </c>
      <c r="G35" s="19">
        <v>450.21581700000002</v>
      </c>
      <c r="H35" s="19">
        <v>432.72999900000002</v>
      </c>
      <c r="I35" s="19">
        <v>470.22810300000003</v>
      </c>
      <c r="J35" s="18" t="s">
        <v>50</v>
      </c>
      <c r="K35" s="19">
        <v>561.97878300000002</v>
      </c>
      <c r="L35" s="19">
        <v>563.04255899999998</v>
      </c>
      <c r="M35" s="19">
        <v>509.58781499999998</v>
      </c>
      <c r="N35" s="19">
        <v>429.04002600000001</v>
      </c>
      <c r="O35" s="19">
        <v>446.95800299999996</v>
      </c>
      <c r="P35" s="19">
        <v>438.115365</v>
      </c>
      <c r="Q35" s="19">
        <v>407.75469799999996</v>
      </c>
      <c r="R35" s="18" t="s">
        <v>50</v>
      </c>
    </row>
    <row r="36" spans="1:38" s="22" customFormat="1">
      <c r="A36" s="20" t="s">
        <v>51</v>
      </c>
      <c r="B36" s="21">
        <v>340.69013000000007</v>
      </c>
      <c r="C36" s="21">
        <v>348.45229000000006</v>
      </c>
      <c r="D36" s="21">
        <v>408.08231200000012</v>
      </c>
      <c r="E36" s="21">
        <v>350.03244400000005</v>
      </c>
      <c r="F36" s="21">
        <v>345.98503200000005</v>
      </c>
      <c r="G36" s="21">
        <v>375.45351800000003</v>
      </c>
      <c r="H36" s="21">
        <v>360.87174600000003</v>
      </c>
      <c r="I36" s="21">
        <v>392.14216199999998</v>
      </c>
      <c r="J36" s="20" t="s">
        <v>51</v>
      </c>
      <c r="K36" s="21">
        <v>468.65488200000004</v>
      </c>
      <c r="L36" s="21">
        <v>469.54198600000007</v>
      </c>
      <c r="M36" s="21">
        <v>424.96501000000001</v>
      </c>
      <c r="N36" s="21">
        <v>357.79460400000005</v>
      </c>
      <c r="O36" s="21">
        <v>372.736762</v>
      </c>
      <c r="P36" s="21">
        <v>365.36271000000005</v>
      </c>
      <c r="Q36" s="21">
        <v>341.180972</v>
      </c>
      <c r="R36" s="20" t="s">
        <v>51</v>
      </c>
      <c r="S36" s="5"/>
      <c r="T36" s="5"/>
      <c r="U36" s="5"/>
      <c r="V36" s="5"/>
      <c r="W36" s="5"/>
      <c r="X36" s="5"/>
      <c r="Y36" s="5"/>
      <c r="Z36" s="5"/>
      <c r="AA36" s="5"/>
      <c r="AB36" s="5"/>
      <c r="AC36" s="5"/>
      <c r="AD36" s="5"/>
      <c r="AE36" s="5"/>
      <c r="AF36" s="5"/>
      <c r="AG36" s="5"/>
      <c r="AH36" s="5"/>
      <c r="AI36" s="5"/>
      <c r="AJ36" s="5"/>
      <c r="AK36" s="5"/>
      <c r="AL36" s="5"/>
    </row>
    <row r="37" spans="1:38">
      <c r="A37" s="18" t="s">
        <v>52</v>
      </c>
      <c r="B37" s="19">
        <v>385.40256499999998</v>
      </c>
      <c r="C37" s="19">
        <v>394.18364500000007</v>
      </c>
      <c r="D37" s="19">
        <v>461.64115600000002</v>
      </c>
      <c r="E37" s="19">
        <v>395.97122200000001</v>
      </c>
      <c r="F37" s="19">
        <v>391.392516</v>
      </c>
      <c r="G37" s="19">
        <v>424.72925900000007</v>
      </c>
      <c r="H37" s="19">
        <v>408.23337300000003</v>
      </c>
      <c r="I37" s="19">
        <v>443.60858099999996</v>
      </c>
      <c r="J37" s="18" t="s">
        <v>52</v>
      </c>
      <c r="K37" s="19">
        <v>530.164941</v>
      </c>
      <c r="L37" s="19">
        <v>531.16849300000001</v>
      </c>
      <c r="M37" s="19">
        <v>480.740005</v>
      </c>
      <c r="N37" s="19">
        <v>404.7523020000001</v>
      </c>
      <c r="O37" s="19">
        <v>421.65588100000002</v>
      </c>
      <c r="P37" s="19">
        <v>413.31385499999999</v>
      </c>
      <c r="Q37" s="19">
        <v>385.06349600000004</v>
      </c>
      <c r="R37" s="18" t="s">
        <v>52</v>
      </c>
    </row>
    <row r="38" spans="1:38" s="22" customFormat="1">
      <c r="A38" s="20" t="s">
        <v>53</v>
      </c>
      <c r="B38" s="21">
        <v>322.18180500000005</v>
      </c>
      <c r="C38" s="21">
        <v>329.52256499999999</v>
      </c>
      <c r="D38" s="21">
        <v>385.91533200000003</v>
      </c>
      <c r="E38" s="21">
        <v>331.01693400000005</v>
      </c>
      <c r="F38" s="21">
        <v>327.18925200000001</v>
      </c>
      <c r="G38" s="21">
        <v>355.05792300000007</v>
      </c>
      <c r="H38" s="21">
        <v>341.26778100000001</v>
      </c>
      <c r="I38" s="21">
        <v>370.84055699999999</v>
      </c>
      <c r="J38" s="20" t="s">
        <v>53</v>
      </c>
      <c r="K38" s="21">
        <v>443.199477</v>
      </c>
      <c r="L38" s="21">
        <v>444.03842100000003</v>
      </c>
      <c r="M38" s="21">
        <v>401.88148500000005</v>
      </c>
      <c r="N38" s="21">
        <v>338.35769400000004</v>
      </c>
      <c r="O38" s="21">
        <v>352.48865699999999</v>
      </c>
      <c r="P38" s="21">
        <v>345.51493500000004</v>
      </c>
      <c r="Q38" s="21">
        <v>323.02940999999998</v>
      </c>
      <c r="R38" s="20" t="s">
        <v>53</v>
      </c>
      <c r="S38" s="5"/>
      <c r="T38" s="5"/>
      <c r="U38" s="5"/>
      <c r="V38" s="5"/>
      <c r="W38" s="5"/>
      <c r="X38" s="5"/>
      <c r="Y38" s="5"/>
      <c r="Z38" s="5"/>
      <c r="AA38" s="5"/>
      <c r="AB38" s="5"/>
      <c r="AC38" s="5"/>
      <c r="AD38" s="5"/>
      <c r="AE38" s="5"/>
      <c r="AF38" s="5"/>
      <c r="AG38" s="5"/>
      <c r="AH38" s="5"/>
      <c r="AI38" s="5"/>
      <c r="AJ38" s="5"/>
      <c r="AK38" s="5"/>
      <c r="AL38" s="5"/>
    </row>
    <row r="39" spans="1:38">
      <c r="A39" s="18" t="s">
        <v>54</v>
      </c>
      <c r="B39" s="19">
        <v>380.77436</v>
      </c>
      <c r="C39" s="19">
        <v>389.44988000000001</v>
      </c>
      <c r="D39" s="19">
        <v>456.09646400000003</v>
      </c>
      <c r="E39" s="19">
        <v>391.21596800000003</v>
      </c>
      <c r="F39" s="19">
        <v>386.69230399999998</v>
      </c>
      <c r="G39" s="19">
        <v>419.62829600000003</v>
      </c>
      <c r="H39" s="19">
        <v>403.33071200000001</v>
      </c>
      <c r="I39" s="19">
        <v>438.280664</v>
      </c>
      <c r="J39" s="18" t="s">
        <v>54</v>
      </c>
      <c r="K39" s="19">
        <v>523.79650399999991</v>
      </c>
      <c r="L39" s="19">
        <v>524.78799200000003</v>
      </c>
      <c r="M39" s="19">
        <v>474.96572000000003</v>
      </c>
      <c r="N39" s="19">
        <v>399.89148800000004</v>
      </c>
      <c r="O39" s="19">
        <v>416.59186399999999</v>
      </c>
      <c r="P39" s="19">
        <v>408.35012</v>
      </c>
      <c r="Q39" s="19">
        <v>380.522355</v>
      </c>
      <c r="R39" s="18" t="s">
        <v>54</v>
      </c>
    </row>
    <row r="40" spans="1:38" s="22" customFormat="1">
      <c r="A40" s="20" t="s">
        <v>55</v>
      </c>
      <c r="B40" s="21">
        <v>319.10239000000001</v>
      </c>
      <c r="C40" s="21">
        <v>326.37287000000003</v>
      </c>
      <c r="D40" s="21">
        <v>382.2257360000001</v>
      </c>
      <c r="E40" s="21">
        <v>327.85293200000001</v>
      </c>
      <c r="F40" s="21">
        <v>324.06189600000005</v>
      </c>
      <c r="G40" s="21">
        <v>351.66375400000004</v>
      </c>
      <c r="H40" s="21">
        <v>338.00563800000009</v>
      </c>
      <c r="I40" s="21">
        <v>367.29528600000003</v>
      </c>
      <c r="J40" s="20" t="s">
        <v>55</v>
      </c>
      <c r="K40" s="21">
        <v>438.96144600000002</v>
      </c>
      <c r="L40" s="21">
        <v>439.79235800000004</v>
      </c>
      <c r="M40" s="21">
        <v>398.03903000000003</v>
      </c>
      <c r="N40" s="21">
        <v>335.12341200000003</v>
      </c>
      <c r="O40" s="21">
        <v>349.11908600000004</v>
      </c>
      <c r="P40" s="21">
        <v>342.21213000000006</v>
      </c>
      <c r="Q40" s="21">
        <v>319.99964999999997</v>
      </c>
      <c r="R40" s="20" t="s">
        <v>55</v>
      </c>
      <c r="S40" s="5"/>
      <c r="T40" s="5"/>
      <c r="U40" s="5"/>
      <c r="V40" s="5"/>
      <c r="W40" s="5"/>
      <c r="X40" s="5"/>
      <c r="Y40" s="5"/>
      <c r="Z40" s="5"/>
      <c r="AA40" s="5"/>
      <c r="AB40" s="5"/>
      <c r="AC40" s="5"/>
      <c r="AD40" s="5"/>
      <c r="AE40" s="5"/>
      <c r="AF40" s="5"/>
      <c r="AG40" s="5"/>
      <c r="AH40" s="5"/>
      <c r="AI40" s="5"/>
      <c r="AJ40" s="5"/>
      <c r="AK40" s="5"/>
      <c r="AL40" s="5"/>
    </row>
    <row r="41" spans="1:38">
      <c r="A41" s="18" t="s">
        <v>56</v>
      </c>
      <c r="B41" s="19">
        <v>396.19143499999996</v>
      </c>
      <c r="C41" s="19">
        <v>405.21835499999997</v>
      </c>
      <c r="D41" s="19">
        <v>474.56444399999998</v>
      </c>
      <c r="E41" s="19">
        <v>407.05597799999998</v>
      </c>
      <c r="F41" s="19">
        <v>402.34908399999995</v>
      </c>
      <c r="G41" s="19">
        <v>436.61914100000001</v>
      </c>
      <c r="H41" s="19">
        <v>419.661427</v>
      </c>
      <c r="I41" s="19">
        <v>456.027019</v>
      </c>
      <c r="J41" s="18" t="s">
        <v>56</v>
      </c>
      <c r="K41" s="19">
        <v>545.00665900000001</v>
      </c>
      <c r="L41" s="19">
        <v>546.03830700000003</v>
      </c>
      <c r="M41" s="19">
        <v>494.19799499999999</v>
      </c>
      <c r="N41" s="19">
        <v>416.082898</v>
      </c>
      <c r="O41" s="19">
        <v>433.45971900000006</v>
      </c>
      <c r="P41" s="19">
        <v>424.88414499999999</v>
      </c>
      <c r="Q41" s="19">
        <v>395.65415700000005</v>
      </c>
      <c r="R41" s="18" t="s">
        <v>56</v>
      </c>
    </row>
    <row r="42" spans="1:38" s="22" customFormat="1">
      <c r="A42" s="20" t="s">
        <v>57</v>
      </c>
      <c r="B42" s="21">
        <v>331.43188500000002</v>
      </c>
      <c r="C42" s="21">
        <v>338.983205</v>
      </c>
      <c r="D42" s="21">
        <v>396.99352400000004</v>
      </c>
      <c r="E42" s="21">
        <v>340.52043800000001</v>
      </c>
      <c r="F42" s="21">
        <v>336.582964</v>
      </c>
      <c r="G42" s="21">
        <v>365.25101100000001</v>
      </c>
      <c r="H42" s="21">
        <v>351.06531700000005</v>
      </c>
      <c r="I42" s="21">
        <v>381.48634900000002</v>
      </c>
      <c r="J42" s="20" t="s">
        <v>57</v>
      </c>
      <c r="K42" s="21">
        <v>455.92078900000001</v>
      </c>
      <c r="L42" s="21">
        <v>456.78379700000005</v>
      </c>
      <c r="M42" s="21">
        <v>413.41764500000005</v>
      </c>
      <c r="N42" s="21">
        <v>348.07175800000005</v>
      </c>
      <c r="O42" s="21">
        <v>362.60804899999999</v>
      </c>
      <c r="P42" s="21">
        <v>355.43429500000002</v>
      </c>
      <c r="Q42" s="21">
        <v>332.11019099999999</v>
      </c>
      <c r="R42" s="20" t="s">
        <v>57</v>
      </c>
      <c r="S42" s="5"/>
      <c r="T42" s="5"/>
      <c r="U42" s="5"/>
      <c r="V42" s="5"/>
      <c r="W42" s="5"/>
      <c r="X42" s="5"/>
      <c r="Y42" s="5"/>
      <c r="Z42" s="5"/>
      <c r="AA42" s="5"/>
      <c r="AB42" s="5"/>
      <c r="AC42" s="5"/>
      <c r="AD42" s="5"/>
      <c r="AE42" s="5"/>
      <c r="AF42" s="5"/>
      <c r="AG42" s="5"/>
      <c r="AH42" s="5"/>
      <c r="AI42" s="5"/>
      <c r="AJ42" s="5"/>
      <c r="AK42" s="5"/>
      <c r="AL42" s="5"/>
    </row>
    <row r="43" spans="1:38">
      <c r="A43" s="18" t="s">
        <v>58</v>
      </c>
      <c r="B43" s="19">
        <v>380.77436</v>
      </c>
      <c r="C43" s="19">
        <v>389.44988000000001</v>
      </c>
      <c r="D43" s="19">
        <v>456.09646400000003</v>
      </c>
      <c r="E43" s="19">
        <v>391.21596800000003</v>
      </c>
      <c r="F43" s="19">
        <v>386.69230399999998</v>
      </c>
      <c r="G43" s="19">
        <v>419.62829600000003</v>
      </c>
      <c r="H43" s="19">
        <v>403.33071200000001</v>
      </c>
      <c r="I43" s="19">
        <v>438.280664</v>
      </c>
      <c r="J43" s="18" t="s">
        <v>58</v>
      </c>
      <c r="K43" s="19">
        <v>523.79650399999991</v>
      </c>
      <c r="L43" s="19">
        <v>524.78799200000003</v>
      </c>
      <c r="M43" s="19">
        <v>474.96572000000003</v>
      </c>
      <c r="N43" s="19">
        <v>399.89148800000004</v>
      </c>
      <c r="O43" s="19">
        <v>416.59186399999999</v>
      </c>
      <c r="P43" s="19">
        <v>408.35012</v>
      </c>
      <c r="Q43" s="19">
        <v>380.522355</v>
      </c>
      <c r="R43" s="18" t="s">
        <v>58</v>
      </c>
    </row>
    <row r="44" spans="1:38" s="22" customFormat="1">
      <c r="A44" s="20" t="s">
        <v>59</v>
      </c>
      <c r="B44" s="21">
        <v>319.10239000000001</v>
      </c>
      <c r="C44" s="21">
        <v>326.37287000000003</v>
      </c>
      <c r="D44" s="21">
        <v>382.2257360000001</v>
      </c>
      <c r="E44" s="21">
        <v>327.85293200000001</v>
      </c>
      <c r="F44" s="21">
        <v>324.06189600000005</v>
      </c>
      <c r="G44" s="21">
        <v>351.66375400000004</v>
      </c>
      <c r="H44" s="21">
        <v>338.00563800000009</v>
      </c>
      <c r="I44" s="21">
        <v>367.29528600000003</v>
      </c>
      <c r="J44" s="20" t="s">
        <v>59</v>
      </c>
      <c r="K44" s="21">
        <v>438.96144600000002</v>
      </c>
      <c r="L44" s="21">
        <v>439.79235800000004</v>
      </c>
      <c r="M44" s="21">
        <v>398.03903000000003</v>
      </c>
      <c r="N44" s="21">
        <v>335.12341200000003</v>
      </c>
      <c r="O44" s="21">
        <v>349.11908600000004</v>
      </c>
      <c r="P44" s="21">
        <v>342.21213000000006</v>
      </c>
      <c r="Q44" s="21">
        <v>319.99964999999997</v>
      </c>
      <c r="R44" s="20" t="s">
        <v>59</v>
      </c>
      <c r="S44" s="5"/>
      <c r="T44" s="5"/>
      <c r="U44" s="5"/>
      <c r="V44" s="5"/>
      <c r="W44" s="5"/>
      <c r="X44" s="5"/>
      <c r="Y44" s="5"/>
      <c r="Z44" s="5"/>
      <c r="AA44" s="5"/>
      <c r="AB44" s="5"/>
      <c r="AC44" s="5"/>
      <c r="AD44" s="5"/>
      <c r="AE44" s="5"/>
      <c r="AF44" s="5"/>
      <c r="AG44" s="5"/>
      <c r="AH44" s="5"/>
      <c r="AI44" s="5"/>
      <c r="AJ44" s="5"/>
      <c r="AK44" s="5"/>
      <c r="AL44" s="5"/>
    </row>
    <row r="45" spans="1:38">
      <c r="A45" s="18" t="s">
        <v>60</v>
      </c>
      <c r="B45" s="19">
        <v>334.5213</v>
      </c>
      <c r="C45" s="19">
        <v>342.1429</v>
      </c>
      <c r="D45" s="19">
        <v>400.69312000000002</v>
      </c>
      <c r="E45" s="19">
        <v>343.69443999999999</v>
      </c>
      <c r="F45" s="19">
        <v>339.72032000000002</v>
      </c>
      <c r="G45" s="19">
        <v>368.65517999999997</v>
      </c>
      <c r="H45" s="19">
        <v>354.33746000000002</v>
      </c>
      <c r="I45" s="19">
        <v>385.04161999999997</v>
      </c>
      <c r="J45" s="18" t="s">
        <v>60</v>
      </c>
      <c r="K45" s="19">
        <v>460.16881999999998</v>
      </c>
      <c r="L45" s="19">
        <v>461.03985999999998</v>
      </c>
      <c r="M45" s="19">
        <v>417.27009999999996</v>
      </c>
      <c r="N45" s="19">
        <v>351.31603999999999</v>
      </c>
      <c r="O45" s="19">
        <v>365.98761999999999</v>
      </c>
      <c r="P45" s="19">
        <v>358.74709999999999</v>
      </c>
      <c r="Q45" s="19">
        <v>335.12995100000001</v>
      </c>
      <c r="R45" s="18" t="s">
        <v>60</v>
      </c>
    </row>
    <row r="46" spans="1:38" s="22" customFormat="1">
      <c r="A46" s="20" t="s">
        <v>61</v>
      </c>
      <c r="B46" s="21">
        <v>282.09757500000001</v>
      </c>
      <c r="C46" s="21">
        <v>288.52497500000004</v>
      </c>
      <c r="D46" s="21">
        <v>337.90118000000001</v>
      </c>
      <c r="E46" s="21">
        <v>289.83341000000001</v>
      </c>
      <c r="F46" s="21">
        <v>286.48198000000002</v>
      </c>
      <c r="G46" s="21">
        <v>310.88314500000001</v>
      </c>
      <c r="H46" s="21">
        <v>298.80881500000004</v>
      </c>
      <c r="I46" s="21">
        <v>324.70205500000003</v>
      </c>
      <c r="J46" s="20" t="s">
        <v>61</v>
      </c>
      <c r="K46" s="21">
        <v>388.05785500000002</v>
      </c>
      <c r="L46" s="21">
        <v>388.79241500000006</v>
      </c>
      <c r="M46" s="21">
        <v>351.88077500000003</v>
      </c>
      <c r="N46" s="21">
        <v>296.26081000000005</v>
      </c>
      <c r="O46" s="21">
        <v>308.633555</v>
      </c>
      <c r="P46" s="21">
        <v>302.52752500000003</v>
      </c>
      <c r="Q46" s="21">
        <v>283.68802699999998</v>
      </c>
      <c r="R46" s="20" t="s">
        <v>61</v>
      </c>
      <c r="S46" s="5"/>
      <c r="T46" s="5"/>
      <c r="U46" s="5"/>
      <c r="V46" s="5"/>
      <c r="W46" s="5"/>
      <c r="X46" s="5"/>
      <c r="Y46" s="5"/>
      <c r="Z46" s="5"/>
      <c r="AA46" s="5"/>
      <c r="AB46" s="5"/>
      <c r="AC46" s="5"/>
      <c r="AD46" s="5"/>
      <c r="AE46" s="5"/>
      <c r="AF46" s="5"/>
      <c r="AG46" s="5"/>
      <c r="AH46" s="5"/>
      <c r="AI46" s="5"/>
      <c r="AJ46" s="5"/>
      <c r="AK46" s="5"/>
      <c r="AL46" s="5"/>
    </row>
    <row r="47" spans="1:38">
      <c r="A47" s="18" t="s">
        <v>62</v>
      </c>
      <c r="B47" s="19">
        <v>317.55359999999996</v>
      </c>
      <c r="C47" s="19">
        <v>324.78879999999998</v>
      </c>
      <c r="D47" s="19">
        <v>380.37063999999998</v>
      </c>
      <c r="E47" s="19">
        <v>326.26167999999996</v>
      </c>
      <c r="F47" s="19">
        <v>322.48903999999999</v>
      </c>
      <c r="G47" s="19">
        <v>349.95695999999998</v>
      </c>
      <c r="H47" s="19">
        <v>336.36511999999999</v>
      </c>
      <c r="I47" s="19">
        <v>365.51263999999998</v>
      </c>
      <c r="J47" s="18" t="s">
        <v>62</v>
      </c>
      <c r="K47" s="19">
        <v>436.83103999999997</v>
      </c>
      <c r="L47" s="19">
        <v>437.65791999999999</v>
      </c>
      <c r="M47" s="19">
        <v>396.10719999999998</v>
      </c>
      <c r="N47" s="19">
        <v>333.49688000000003</v>
      </c>
      <c r="O47" s="19">
        <v>347.42463999999995</v>
      </c>
      <c r="P47" s="19">
        <v>340.55119999999999</v>
      </c>
      <c r="Q47" s="19">
        <v>318.48977000000002</v>
      </c>
      <c r="R47" s="18" t="s">
        <v>62</v>
      </c>
    </row>
    <row r="48" spans="1:38" s="22" customFormat="1">
      <c r="A48" s="20" t="s">
        <v>63</v>
      </c>
      <c r="B48" s="21">
        <v>269.75991499999998</v>
      </c>
      <c r="C48" s="21">
        <v>275.90619500000003</v>
      </c>
      <c r="D48" s="21">
        <v>323.12279599999999</v>
      </c>
      <c r="E48" s="21">
        <v>277.15740200000005</v>
      </c>
      <c r="F48" s="21">
        <v>273.95255599999996</v>
      </c>
      <c r="G48" s="21">
        <v>297.28646900000001</v>
      </c>
      <c r="H48" s="21">
        <v>285.74024300000002</v>
      </c>
      <c r="I48" s="21">
        <v>310.50097099999999</v>
      </c>
      <c r="J48" s="20" t="s">
        <v>63</v>
      </c>
      <c r="K48" s="21">
        <v>371.08573100000001</v>
      </c>
      <c r="L48" s="21">
        <v>371.78816300000005</v>
      </c>
      <c r="M48" s="21">
        <v>336.49095499999999</v>
      </c>
      <c r="N48" s="21">
        <v>283.30368199999998</v>
      </c>
      <c r="O48" s="21">
        <v>295.13527099999999</v>
      </c>
      <c r="P48" s="21">
        <v>289.29630500000002</v>
      </c>
      <c r="Q48" s="21">
        <v>271.58598499999999</v>
      </c>
      <c r="R48" s="20" t="s">
        <v>63</v>
      </c>
      <c r="S48" s="5"/>
      <c r="T48" s="5"/>
      <c r="U48" s="5"/>
      <c r="V48" s="5"/>
      <c r="W48" s="5"/>
      <c r="X48" s="5"/>
      <c r="Y48" s="5"/>
      <c r="Z48" s="5"/>
      <c r="AA48" s="5"/>
      <c r="AB48" s="5"/>
      <c r="AC48" s="5"/>
      <c r="AD48" s="5"/>
      <c r="AE48" s="5"/>
      <c r="AF48" s="5"/>
      <c r="AG48" s="5"/>
      <c r="AH48" s="5"/>
      <c r="AI48" s="5"/>
      <c r="AJ48" s="5"/>
      <c r="AK48" s="5"/>
      <c r="AL48" s="5"/>
    </row>
    <row r="49" spans="1:38">
      <c r="A49" s="18" t="s">
        <v>64</v>
      </c>
      <c r="B49" s="19">
        <v>353.01778999999999</v>
      </c>
      <c r="C49" s="19">
        <v>361.06106999999997</v>
      </c>
      <c r="D49" s="19">
        <v>422.85069599999997</v>
      </c>
      <c r="E49" s="19">
        <v>362.69845199999997</v>
      </c>
      <c r="F49" s="19">
        <v>358.504456</v>
      </c>
      <c r="G49" s="19">
        <v>389.04019400000004</v>
      </c>
      <c r="H49" s="19">
        <v>373.93031800000006</v>
      </c>
      <c r="I49" s="19">
        <v>406.33324600000003</v>
      </c>
      <c r="J49" s="18" t="s">
        <v>64</v>
      </c>
      <c r="K49" s="19">
        <v>485.61700599999995</v>
      </c>
      <c r="L49" s="19">
        <v>486.53623800000003</v>
      </c>
      <c r="M49" s="19">
        <v>440.34483</v>
      </c>
      <c r="N49" s="19">
        <v>370.74173200000001</v>
      </c>
      <c r="O49" s="19">
        <v>386.22504600000002</v>
      </c>
      <c r="P49" s="19">
        <v>378.58393000000001</v>
      </c>
      <c r="Q49" s="19">
        <v>353.29151300000001</v>
      </c>
      <c r="R49" s="18" t="s">
        <v>64</v>
      </c>
    </row>
    <row r="50" spans="1:38" s="22" customFormat="1">
      <c r="A50" s="20" t="s">
        <v>65</v>
      </c>
      <c r="B50" s="21">
        <v>325.27121999999997</v>
      </c>
      <c r="C50" s="21">
        <v>332.68226000000004</v>
      </c>
      <c r="D50" s="21">
        <v>389.61492800000008</v>
      </c>
      <c r="E50" s="21">
        <v>334.19093600000002</v>
      </c>
      <c r="F50" s="21">
        <v>330.32660799999996</v>
      </c>
      <c r="G50" s="21">
        <v>358.46209199999998</v>
      </c>
      <c r="H50" s="21">
        <v>344.53992400000004</v>
      </c>
      <c r="I50" s="21">
        <v>374.39582800000005</v>
      </c>
      <c r="J50" s="20" t="s">
        <v>65</v>
      </c>
      <c r="K50" s="21">
        <v>447.44750799999997</v>
      </c>
      <c r="L50" s="21">
        <v>448.29448400000001</v>
      </c>
      <c r="M50" s="21">
        <v>405.73393999999996</v>
      </c>
      <c r="N50" s="21">
        <v>341.60197600000004</v>
      </c>
      <c r="O50" s="21">
        <v>355.86822800000004</v>
      </c>
      <c r="P50" s="21">
        <v>348.82774000000006</v>
      </c>
      <c r="Q50" s="21">
        <v>326.05916999999999</v>
      </c>
      <c r="R50" s="20" t="s">
        <v>65</v>
      </c>
      <c r="S50" s="5"/>
      <c r="T50" s="5"/>
      <c r="U50" s="5"/>
      <c r="V50" s="5"/>
      <c r="W50" s="5"/>
      <c r="X50" s="5"/>
      <c r="Y50" s="5"/>
      <c r="Z50" s="5"/>
      <c r="AA50" s="5"/>
      <c r="AB50" s="5"/>
      <c r="AC50" s="5"/>
      <c r="AD50" s="5"/>
      <c r="AE50" s="5"/>
      <c r="AF50" s="5"/>
      <c r="AG50" s="5"/>
      <c r="AH50" s="5"/>
      <c r="AI50" s="5"/>
      <c r="AJ50" s="5"/>
      <c r="AK50" s="5"/>
      <c r="AL50" s="5"/>
    </row>
    <row r="51" spans="1:38">
      <c r="A51" s="18" t="s">
        <v>66</v>
      </c>
      <c r="B51" s="19">
        <v>334.5213</v>
      </c>
      <c r="C51" s="19">
        <v>342.1429</v>
      </c>
      <c r="D51" s="19">
        <v>400.69312000000002</v>
      </c>
      <c r="E51" s="19">
        <v>343.69443999999999</v>
      </c>
      <c r="F51" s="19">
        <v>339.72032000000002</v>
      </c>
      <c r="G51" s="19">
        <v>368.65517999999997</v>
      </c>
      <c r="H51" s="19">
        <v>354.33746000000002</v>
      </c>
      <c r="I51" s="19">
        <v>385.04161999999997</v>
      </c>
      <c r="J51" s="18" t="s">
        <v>66</v>
      </c>
      <c r="K51" s="19">
        <v>460.16881999999998</v>
      </c>
      <c r="L51" s="19">
        <v>461.03985999999998</v>
      </c>
      <c r="M51" s="19">
        <v>417.27009999999996</v>
      </c>
      <c r="N51" s="19">
        <v>351.31603999999999</v>
      </c>
      <c r="O51" s="19">
        <v>365.98761999999999</v>
      </c>
      <c r="P51" s="19">
        <v>358.74709999999999</v>
      </c>
      <c r="Q51" s="19">
        <v>335.12995100000001</v>
      </c>
      <c r="R51" s="18" t="s">
        <v>66</v>
      </c>
    </row>
    <row r="52" spans="1:38" s="22" customFormat="1">
      <c r="A52" s="20" t="s">
        <v>67</v>
      </c>
      <c r="B52" s="21">
        <v>306.76472999999999</v>
      </c>
      <c r="C52" s="21">
        <v>313.75409000000002</v>
      </c>
      <c r="D52" s="21">
        <v>367.44735200000002</v>
      </c>
      <c r="E52" s="21">
        <v>315.17692400000004</v>
      </c>
      <c r="F52" s="21">
        <v>311.53247199999998</v>
      </c>
      <c r="G52" s="21">
        <v>338.06707800000004</v>
      </c>
      <c r="H52" s="21">
        <v>324.93706600000002</v>
      </c>
      <c r="I52" s="21">
        <v>353.094202</v>
      </c>
      <c r="J52" s="20" t="s">
        <v>67</v>
      </c>
      <c r="K52" s="21">
        <v>421.98932200000002</v>
      </c>
      <c r="L52" s="21">
        <v>422.78810600000003</v>
      </c>
      <c r="M52" s="21">
        <v>382.64920999999998</v>
      </c>
      <c r="N52" s="21">
        <v>322.16628400000002</v>
      </c>
      <c r="O52" s="21">
        <v>335.62080200000003</v>
      </c>
      <c r="P52" s="21">
        <v>328.98091000000005</v>
      </c>
      <c r="Q52" s="21">
        <v>307.89910899999995</v>
      </c>
      <c r="R52" s="20" t="s">
        <v>67</v>
      </c>
      <c r="S52" s="5"/>
      <c r="T52" s="5"/>
      <c r="U52" s="5"/>
      <c r="V52" s="5"/>
      <c r="W52" s="5"/>
      <c r="X52" s="5"/>
      <c r="Y52" s="5"/>
      <c r="Z52" s="5"/>
      <c r="AA52" s="5"/>
      <c r="AB52" s="5"/>
      <c r="AC52" s="5"/>
      <c r="AD52" s="5"/>
      <c r="AE52" s="5"/>
      <c r="AF52" s="5"/>
      <c r="AG52" s="5"/>
      <c r="AH52" s="5"/>
      <c r="AI52" s="5"/>
      <c r="AJ52" s="5"/>
      <c r="AK52" s="5"/>
      <c r="AL52" s="5"/>
    </row>
    <row r="53" spans="1:38">
      <c r="A53" s="18" t="s">
        <v>68</v>
      </c>
      <c r="B53" s="19">
        <v>292.88644500000004</v>
      </c>
      <c r="C53" s="19">
        <v>299.559685</v>
      </c>
      <c r="D53" s="19">
        <v>350.82446800000002</v>
      </c>
      <c r="E53" s="19">
        <v>300.91816600000004</v>
      </c>
      <c r="F53" s="19">
        <v>297.43854800000003</v>
      </c>
      <c r="G53" s="19">
        <v>322.77302700000001</v>
      </c>
      <c r="H53" s="19">
        <v>310.23686900000001</v>
      </c>
      <c r="I53" s="19">
        <v>337.12049300000001</v>
      </c>
      <c r="J53" s="18" t="s">
        <v>68</v>
      </c>
      <c r="K53" s="19">
        <v>402.89957300000003</v>
      </c>
      <c r="L53" s="19">
        <v>403.66222900000008</v>
      </c>
      <c r="M53" s="19">
        <v>365.33876500000002</v>
      </c>
      <c r="N53" s="19">
        <v>307.59140600000006</v>
      </c>
      <c r="O53" s="19">
        <v>320.43739300000004</v>
      </c>
      <c r="P53" s="19">
        <v>314.09781500000003</v>
      </c>
      <c r="Q53" s="19">
        <v>294.27868799999999</v>
      </c>
      <c r="R53" s="18" t="s">
        <v>68</v>
      </c>
    </row>
    <row r="54" spans="1:38" s="22" customFormat="1">
      <c r="A54" s="20" t="s">
        <v>69</v>
      </c>
      <c r="B54" s="21">
        <v>271.30054000000001</v>
      </c>
      <c r="C54" s="21">
        <v>277.48181999999997</v>
      </c>
      <c r="D54" s="21">
        <v>324.96729600000003</v>
      </c>
      <c r="E54" s="21">
        <v>278.74015200000002</v>
      </c>
      <c r="F54" s="21">
        <v>275.51705599999997</v>
      </c>
      <c r="G54" s="21">
        <v>298.98384399999998</v>
      </c>
      <c r="H54" s="21">
        <v>287.37186800000001</v>
      </c>
      <c r="I54" s="21">
        <v>312.273596</v>
      </c>
      <c r="J54" s="20" t="s">
        <v>69</v>
      </c>
      <c r="K54" s="21">
        <v>373.20335599999999</v>
      </c>
      <c r="L54" s="21">
        <v>373.90978800000005</v>
      </c>
      <c r="M54" s="21">
        <v>338.41158000000001</v>
      </c>
      <c r="N54" s="21">
        <v>284.92143199999998</v>
      </c>
      <c r="O54" s="21">
        <v>296.82039600000002</v>
      </c>
      <c r="P54" s="21">
        <v>290.94817999999998</v>
      </c>
      <c r="Q54" s="21">
        <v>273.09736600000002</v>
      </c>
      <c r="R54" s="20" t="s">
        <v>69</v>
      </c>
      <c r="S54" s="5"/>
      <c r="T54" s="5"/>
      <c r="U54" s="5"/>
      <c r="V54" s="5"/>
      <c r="W54" s="5"/>
      <c r="X54" s="5"/>
      <c r="Y54" s="5"/>
      <c r="Z54" s="5"/>
      <c r="AA54" s="5"/>
      <c r="AB54" s="5"/>
      <c r="AC54" s="5"/>
      <c r="AD54" s="5"/>
      <c r="AE54" s="5"/>
      <c r="AF54" s="5"/>
      <c r="AG54" s="5"/>
      <c r="AH54" s="5"/>
      <c r="AI54" s="5"/>
      <c r="AJ54" s="5"/>
      <c r="AK54" s="5"/>
      <c r="AL54" s="5"/>
    </row>
    <row r="55" spans="1:38">
      <c r="A55" s="18" t="s">
        <v>70</v>
      </c>
      <c r="B55" s="19">
        <v>271.30054000000001</v>
      </c>
      <c r="C55" s="19">
        <v>277.48181999999997</v>
      </c>
      <c r="D55" s="19">
        <v>324.96729600000003</v>
      </c>
      <c r="E55" s="19">
        <v>278.74015200000002</v>
      </c>
      <c r="F55" s="19">
        <v>275.51705599999997</v>
      </c>
      <c r="G55" s="19">
        <v>298.98384399999998</v>
      </c>
      <c r="H55" s="19">
        <v>287.37186800000001</v>
      </c>
      <c r="I55" s="19">
        <v>312.273596</v>
      </c>
      <c r="J55" s="18" t="s">
        <v>70</v>
      </c>
      <c r="K55" s="19">
        <v>373.20335599999999</v>
      </c>
      <c r="L55" s="19">
        <v>373.90978800000005</v>
      </c>
      <c r="M55" s="19">
        <v>338.41158000000001</v>
      </c>
      <c r="N55" s="19">
        <v>284.92143199999998</v>
      </c>
      <c r="O55" s="19">
        <v>296.82039600000002</v>
      </c>
      <c r="P55" s="19">
        <v>290.94817999999998</v>
      </c>
      <c r="Q55" s="19">
        <v>273.09736600000002</v>
      </c>
      <c r="R55" s="18" t="s">
        <v>70</v>
      </c>
    </row>
    <row r="56" spans="1:38" s="22" customFormat="1">
      <c r="A56" s="20" t="s">
        <v>71</v>
      </c>
      <c r="B56" s="21">
        <v>251.25342499999999</v>
      </c>
      <c r="C56" s="21">
        <v>256.978025</v>
      </c>
      <c r="D56" s="21">
        <v>300.95522</v>
      </c>
      <c r="E56" s="21">
        <v>258.14339000000001</v>
      </c>
      <c r="F56" s="21">
        <v>255.15841999999998</v>
      </c>
      <c r="G56" s="21">
        <v>276.89145500000001</v>
      </c>
      <c r="H56" s="21">
        <v>266.13738499999999</v>
      </c>
      <c r="I56" s="21">
        <v>289.19934499999999</v>
      </c>
      <c r="J56" s="20" t="s">
        <v>71</v>
      </c>
      <c r="K56" s="21">
        <v>345.627545</v>
      </c>
      <c r="L56" s="21">
        <v>346.28178500000001</v>
      </c>
      <c r="M56" s="21">
        <v>313.40622499999995</v>
      </c>
      <c r="N56" s="21">
        <v>263.86798999999996</v>
      </c>
      <c r="O56" s="21">
        <v>274.88784499999997</v>
      </c>
      <c r="P56" s="21">
        <v>269.44947500000001</v>
      </c>
      <c r="Q56" s="21">
        <v>253.43442299999998</v>
      </c>
      <c r="R56" s="20" t="s">
        <v>71</v>
      </c>
      <c r="S56" s="5"/>
      <c r="T56" s="5"/>
      <c r="U56" s="5"/>
      <c r="V56" s="5"/>
      <c r="W56" s="5"/>
      <c r="X56" s="5"/>
      <c r="Y56" s="5"/>
      <c r="Z56" s="5"/>
      <c r="AA56" s="5"/>
      <c r="AB56" s="5"/>
      <c r="AC56" s="5"/>
      <c r="AD56" s="5"/>
      <c r="AE56" s="5"/>
      <c r="AF56" s="5"/>
      <c r="AG56" s="5"/>
      <c r="AH56" s="5"/>
      <c r="AI56" s="5"/>
      <c r="AJ56" s="5"/>
      <c r="AK56" s="5"/>
      <c r="AL56" s="5"/>
    </row>
    <row r="57" spans="1:38">
      <c r="A57" s="18" t="s">
        <v>72</v>
      </c>
      <c r="B57" s="19">
        <v>229.66751999999997</v>
      </c>
      <c r="C57" s="19">
        <v>234.90016000000003</v>
      </c>
      <c r="D57" s="19">
        <v>275.09804800000001</v>
      </c>
      <c r="E57" s="19">
        <v>235.96537599999999</v>
      </c>
      <c r="F57" s="19">
        <v>233.23692799999998</v>
      </c>
      <c r="G57" s="19">
        <v>253.10227200000003</v>
      </c>
      <c r="H57" s="19">
        <v>243.27238399999999</v>
      </c>
      <c r="I57" s="19">
        <v>264.35244799999998</v>
      </c>
      <c r="J57" s="18" t="s">
        <v>72</v>
      </c>
      <c r="K57" s="19">
        <v>315.93132800000001</v>
      </c>
      <c r="L57" s="19">
        <v>316.52934400000004</v>
      </c>
      <c r="M57" s="19">
        <v>286.47904</v>
      </c>
      <c r="N57" s="19">
        <v>241.198016</v>
      </c>
      <c r="O57" s="19">
        <v>251.270848</v>
      </c>
      <c r="P57" s="19">
        <v>246.29984000000002</v>
      </c>
      <c r="Q57" s="19">
        <v>232.25310100000002</v>
      </c>
      <c r="R57" s="18" t="s">
        <v>72</v>
      </c>
    </row>
    <row r="58" spans="1:38" s="22" customFormat="1">
      <c r="A58" s="20" t="s">
        <v>73</v>
      </c>
      <c r="B58" s="21">
        <v>214.24861000000001</v>
      </c>
      <c r="C58" s="21">
        <v>219.13013000000001</v>
      </c>
      <c r="D58" s="21">
        <v>256.63066400000002</v>
      </c>
      <c r="E58" s="21">
        <v>220.12386800000002</v>
      </c>
      <c r="F58" s="21">
        <v>217.57850400000001</v>
      </c>
      <c r="G58" s="21">
        <v>236.11084600000001</v>
      </c>
      <c r="H58" s="21">
        <v>226.94056200000003</v>
      </c>
      <c r="I58" s="21">
        <v>246.60611400000002</v>
      </c>
      <c r="J58" s="20" t="s">
        <v>73</v>
      </c>
      <c r="K58" s="21">
        <v>294.72395400000005</v>
      </c>
      <c r="L58" s="21">
        <v>295.28184200000004</v>
      </c>
      <c r="M58" s="21">
        <v>267.24797000000001</v>
      </c>
      <c r="N58" s="21">
        <v>225.00538800000001</v>
      </c>
      <c r="O58" s="21">
        <v>234.40231400000002</v>
      </c>
      <c r="P58" s="21">
        <v>229.76487000000003</v>
      </c>
      <c r="Q58" s="21">
        <v>217.12279999999998</v>
      </c>
      <c r="R58" s="20" t="s">
        <v>73</v>
      </c>
      <c r="S58" s="5"/>
      <c r="T58" s="5"/>
      <c r="U58" s="5"/>
      <c r="V58" s="5"/>
      <c r="W58" s="5"/>
      <c r="X58" s="5"/>
      <c r="Y58" s="5"/>
      <c r="Z58" s="5"/>
      <c r="AA58" s="5"/>
      <c r="AB58" s="5"/>
      <c r="AC58" s="5"/>
      <c r="AD58" s="5"/>
      <c r="AE58" s="5"/>
      <c r="AF58" s="5"/>
      <c r="AG58" s="5"/>
      <c r="AH58" s="5"/>
      <c r="AI58" s="5"/>
      <c r="AJ58" s="5"/>
      <c r="AK58" s="5"/>
      <c r="AL58" s="5"/>
    </row>
    <row r="59" spans="1:38">
      <c r="A59" s="18" t="s">
        <v>74</v>
      </c>
      <c r="B59" s="19">
        <v>243.54397</v>
      </c>
      <c r="C59" s="19">
        <v>249.09300999999999</v>
      </c>
      <c r="D59" s="19">
        <v>291.72152800000003</v>
      </c>
      <c r="E59" s="19">
        <v>250.22263600000002</v>
      </c>
      <c r="F59" s="19">
        <v>247.32920799999999</v>
      </c>
      <c r="G59" s="19">
        <v>268.39574200000004</v>
      </c>
      <c r="H59" s="19">
        <v>257.971474</v>
      </c>
      <c r="I59" s="19">
        <v>280.32617800000003</v>
      </c>
      <c r="J59" s="18" t="s">
        <v>74</v>
      </c>
      <c r="K59" s="19">
        <v>335.02385800000002</v>
      </c>
      <c r="L59" s="19">
        <v>335.65803400000004</v>
      </c>
      <c r="M59" s="19">
        <v>303.79069000000004</v>
      </c>
      <c r="N59" s="19">
        <v>255.77167600000001</v>
      </c>
      <c r="O59" s="19">
        <v>266.45357799999999</v>
      </c>
      <c r="P59" s="19">
        <v>261.18199000000004</v>
      </c>
      <c r="Q59" s="19">
        <v>245.86502300000001</v>
      </c>
      <c r="R59" s="18" t="s">
        <v>74</v>
      </c>
    </row>
    <row r="60" spans="1:38" s="22" customFormat="1">
      <c r="A60" s="20" t="s">
        <v>75</v>
      </c>
      <c r="B60" s="21">
        <v>232.75510000000003</v>
      </c>
      <c r="C60" s="21">
        <v>238.05830000000003</v>
      </c>
      <c r="D60" s="21">
        <v>278.79824000000002</v>
      </c>
      <c r="E60" s="21">
        <v>239.13788</v>
      </c>
      <c r="F60" s="21">
        <v>236.37263999999999</v>
      </c>
      <c r="G60" s="21">
        <v>256.50586000000004</v>
      </c>
      <c r="H60" s="21">
        <v>246.54342000000003</v>
      </c>
      <c r="I60" s="21">
        <v>267.90773999999999</v>
      </c>
      <c r="J60" s="20" t="s">
        <v>75</v>
      </c>
      <c r="K60" s="21">
        <v>320.18214</v>
      </c>
      <c r="L60" s="21">
        <v>320.78822000000002</v>
      </c>
      <c r="M60" s="21">
        <v>290.33269999999999</v>
      </c>
      <c r="N60" s="21">
        <v>244.44108</v>
      </c>
      <c r="O60" s="21">
        <v>254.64974000000001</v>
      </c>
      <c r="P60" s="21">
        <v>249.61170000000004</v>
      </c>
      <c r="Q60" s="21">
        <v>235.274362</v>
      </c>
      <c r="R60" s="20" t="s">
        <v>75</v>
      </c>
      <c r="S60" s="5"/>
      <c r="T60" s="5"/>
      <c r="U60" s="5"/>
      <c r="V60" s="5"/>
      <c r="W60" s="5"/>
      <c r="X60" s="5"/>
      <c r="Y60" s="5"/>
      <c r="Z60" s="5"/>
      <c r="AA60" s="5"/>
      <c r="AB60" s="5"/>
      <c r="AC60" s="5"/>
      <c r="AD60" s="5"/>
      <c r="AE60" s="5"/>
      <c r="AF60" s="5"/>
      <c r="AG60" s="5"/>
      <c r="AH60" s="5"/>
      <c r="AI60" s="5"/>
      <c r="AJ60" s="5"/>
      <c r="AK60" s="5"/>
      <c r="AL60" s="5"/>
    </row>
    <row r="61" spans="1:38">
      <c r="A61" s="18" t="s">
        <v>76</v>
      </c>
      <c r="B61" s="19">
        <v>201.91911500000003</v>
      </c>
      <c r="C61" s="19">
        <v>206.51979499999999</v>
      </c>
      <c r="D61" s="19">
        <v>241.86287600000003</v>
      </c>
      <c r="E61" s="19">
        <v>207.45636200000001</v>
      </c>
      <c r="F61" s="19">
        <v>205.057436</v>
      </c>
      <c r="G61" s="19">
        <v>222.52358900000002</v>
      </c>
      <c r="H61" s="19">
        <v>213.88088300000004</v>
      </c>
      <c r="I61" s="19">
        <v>232.41505100000001</v>
      </c>
      <c r="J61" s="18" t="s">
        <v>76</v>
      </c>
      <c r="K61" s="19">
        <v>277.764611</v>
      </c>
      <c r="L61" s="19">
        <v>278.29040300000003</v>
      </c>
      <c r="M61" s="19">
        <v>251.86935500000004</v>
      </c>
      <c r="N61" s="19">
        <v>212.05704200000002</v>
      </c>
      <c r="O61" s="19">
        <v>220.91335100000003</v>
      </c>
      <c r="P61" s="19">
        <v>216.54270500000001</v>
      </c>
      <c r="Q61" s="19">
        <v>205.01225899999997</v>
      </c>
      <c r="R61" s="18" t="s">
        <v>76</v>
      </c>
    </row>
    <row r="62" spans="1:38" s="22" customFormat="1">
      <c r="A62" s="20" t="s">
        <v>77</v>
      </c>
      <c r="B62" s="21">
        <v>192.66270500000002</v>
      </c>
      <c r="C62" s="21">
        <v>197.05226500000001</v>
      </c>
      <c r="D62" s="21">
        <v>230.77349200000003</v>
      </c>
      <c r="E62" s="21">
        <v>197.94585400000003</v>
      </c>
      <c r="F62" s="21">
        <v>195.65701200000001</v>
      </c>
      <c r="G62" s="21">
        <v>212.32166300000003</v>
      </c>
      <c r="H62" s="21">
        <v>204.07556100000002</v>
      </c>
      <c r="I62" s="21">
        <v>221.75921700000001</v>
      </c>
      <c r="J62" s="20" t="s">
        <v>77</v>
      </c>
      <c r="K62" s="21">
        <v>265.027737</v>
      </c>
      <c r="L62" s="21">
        <v>265.52940100000001</v>
      </c>
      <c r="M62" s="21">
        <v>240.32078500000003</v>
      </c>
      <c r="N62" s="21">
        <v>202.33541400000001</v>
      </c>
      <c r="O62" s="21">
        <v>210.78531700000002</v>
      </c>
      <c r="P62" s="21">
        <v>206.61523500000001</v>
      </c>
      <c r="Q62" s="21">
        <v>195.94147800000002</v>
      </c>
      <c r="R62" s="20" t="s">
        <v>77</v>
      </c>
      <c r="S62" s="5"/>
      <c r="T62" s="5"/>
      <c r="U62" s="5"/>
      <c r="V62" s="5"/>
      <c r="W62" s="5"/>
      <c r="X62" s="5"/>
      <c r="Y62" s="5"/>
      <c r="Z62" s="5"/>
      <c r="AA62" s="5"/>
      <c r="AB62" s="5"/>
      <c r="AC62" s="5"/>
      <c r="AD62" s="5"/>
      <c r="AE62" s="5"/>
      <c r="AF62" s="5"/>
      <c r="AG62" s="5"/>
      <c r="AH62" s="5"/>
      <c r="AI62" s="5"/>
      <c r="AJ62" s="5"/>
      <c r="AK62" s="5"/>
      <c r="AL62" s="5"/>
    </row>
    <row r="63" spans="1:38">
      <c r="A63" s="18" t="s">
        <v>78</v>
      </c>
      <c r="B63" s="19">
        <v>325.27121999999997</v>
      </c>
      <c r="C63" s="19">
        <v>332.68226000000004</v>
      </c>
      <c r="D63" s="19">
        <v>389.61492800000008</v>
      </c>
      <c r="E63" s="19">
        <v>334.19093600000002</v>
      </c>
      <c r="F63" s="19">
        <v>330.32660799999996</v>
      </c>
      <c r="G63" s="19">
        <v>358.46209199999998</v>
      </c>
      <c r="H63" s="19">
        <v>344.53992400000004</v>
      </c>
      <c r="I63" s="19">
        <v>374.39582800000005</v>
      </c>
      <c r="J63" s="18" t="s">
        <v>78</v>
      </c>
      <c r="K63" s="19">
        <v>447.44750799999997</v>
      </c>
      <c r="L63" s="19">
        <v>448.29448400000001</v>
      </c>
      <c r="M63" s="19">
        <v>405.73393999999996</v>
      </c>
      <c r="N63" s="19">
        <v>341.60197600000004</v>
      </c>
      <c r="O63" s="19">
        <v>355.86822800000004</v>
      </c>
      <c r="P63" s="19">
        <v>348.82774000000006</v>
      </c>
      <c r="Q63" s="19">
        <v>326.05916999999999</v>
      </c>
      <c r="R63" s="18" t="s">
        <v>78</v>
      </c>
    </row>
    <row r="64" spans="1:38" s="22" customFormat="1">
      <c r="A64" s="20" t="s">
        <v>79</v>
      </c>
      <c r="B64" s="21">
        <v>309.84414500000003</v>
      </c>
      <c r="C64" s="21">
        <v>316.90378500000003</v>
      </c>
      <c r="D64" s="21">
        <v>371.13694800000002</v>
      </c>
      <c r="E64" s="21">
        <v>318.34092600000002</v>
      </c>
      <c r="F64" s="21">
        <v>314.659828</v>
      </c>
      <c r="G64" s="21">
        <v>341.46124700000001</v>
      </c>
      <c r="H64" s="21">
        <v>328.199209</v>
      </c>
      <c r="I64" s="21">
        <v>356.63947300000001</v>
      </c>
      <c r="J64" s="20" t="s">
        <v>79</v>
      </c>
      <c r="K64" s="21">
        <v>426.22735299999999</v>
      </c>
      <c r="L64" s="21">
        <v>427.03416900000002</v>
      </c>
      <c r="M64" s="21">
        <v>386.49166500000001</v>
      </c>
      <c r="N64" s="21">
        <v>325.40056600000003</v>
      </c>
      <c r="O64" s="21">
        <v>338.99037300000003</v>
      </c>
      <c r="P64" s="21">
        <v>332.28371500000003</v>
      </c>
      <c r="Q64" s="21">
        <v>310.92886899999996</v>
      </c>
      <c r="R64" s="20" t="s">
        <v>79</v>
      </c>
      <c r="S64" s="5"/>
      <c r="T64" s="5"/>
      <c r="U64" s="5"/>
      <c r="V64" s="5"/>
      <c r="W64" s="5"/>
      <c r="X64" s="5"/>
      <c r="Y64" s="5"/>
      <c r="Z64" s="5"/>
      <c r="AA64" s="5"/>
      <c r="AB64" s="5"/>
      <c r="AC64" s="5"/>
      <c r="AD64" s="5"/>
      <c r="AE64" s="5"/>
      <c r="AF64" s="5"/>
      <c r="AG64" s="5"/>
      <c r="AH64" s="5"/>
      <c r="AI64" s="5"/>
      <c r="AJ64" s="5"/>
      <c r="AK64" s="5"/>
      <c r="AL64" s="5"/>
    </row>
    <row r="65" spans="1:38">
      <c r="A65" s="18" t="s">
        <v>80</v>
      </c>
      <c r="B65" s="19">
        <v>306.76472999999999</v>
      </c>
      <c r="C65" s="19">
        <v>313.75409000000002</v>
      </c>
      <c r="D65" s="19">
        <v>367.44735200000002</v>
      </c>
      <c r="E65" s="19">
        <v>315.17692400000004</v>
      </c>
      <c r="F65" s="19">
        <v>311.53247199999998</v>
      </c>
      <c r="G65" s="19">
        <v>338.06707800000004</v>
      </c>
      <c r="H65" s="19">
        <v>324.93706600000002</v>
      </c>
      <c r="I65" s="19">
        <v>353.094202</v>
      </c>
      <c r="J65" s="18" t="s">
        <v>80</v>
      </c>
      <c r="K65" s="19">
        <v>421.98932200000002</v>
      </c>
      <c r="L65" s="19">
        <v>422.78810600000003</v>
      </c>
      <c r="M65" s="19">
        <v>382.64920999999998</v>
      </c>
      <c r="N65" s="19">
        <v>322.16628400000002</v>
      </c>
      <c r="O65" s="19">
        <v>335.62080200000003</v>
      </c>
      <c r="P65" s="19">
        <v>328.98091000000005</v>
      </c>
      <c r="Q65" s="19">
        <v>307.89910899999995</v>
      </c>
      <c r="R65" s="18" t="s">
        <v>80</v>
      </c>
    </row>
    <row r="66" spans="1:38" s="22" customFormat="1">
      <c r="A66" s="20" t="s">
        <v>81</v>
      </c>
      <c r="B66" s="21">
        <v>291.34765500000003</v>
      </c>
      <c r="C66" s="21">
        <v>297.985615</v>
      </c>
      <c r="D66" s="21">
        <v>348.97937200000001</v>
      </c>
      <c r="E66" s="21">
        <v>299.33691399999998</v>
      </c>
      <c r="F66" s="21">
        <v>295.87569199999996</v>
      </c>
      <c r="G66" s="21">
        <v>321.076233</v>
      </c>
      <c r="H66" s="21">
        <v>308.60635100000002</v>
      </c>
      <c r="I66" s="21">
        <v>335.347847</v>
      </c>
      <c r="J66" s="20" t="s">
        <v>81</v>
      </c>
      <c r="K66" s="21">
        <v>400.77916700000003</v>
      </c>
      <c r="L66" s="21">
        <v>401.53779099999997</v>
      </c>
      <c r="M66" s="21">
        <v>363.41693499999997</v>
      </c>
      <c r="N66" s="21">
        <v>305.974874</v>
      </c>
      <c r="O66" s="21">
        <v>318.75294700000001</v>
      </c>
      <c r="P66" s="21">
        <v>312.44688500000001</v>
      </c>
      <c r="Q66" s="21">
        <v>292.76730700000002</v>
      </c>
      <c r="R66" s="20" t="s">
        <v>81</v>
      </c>
      <c r="S66" s="5"/>
      <c r="T66" s="5"/>
      <c r="U66" s="5"/>
      <c r="V66" s="5"/>
      <c r="W66" s="5"/>
      <c r="X66" s="5"/>
      <c r="Y66" s="5"/>
      <c r="Z66" s="5"/>
      <c r="AA66" s="5"/>
      <c r="AB66" s="5"/>
      <c r="AC66" s="5"/>
      <c r="AD66" s="5"/>
      <c r="AE66" s="5"/>
      <c r="AF66" s="5"/>
      <c r="AG66" s="5"/>
      <c r="AH66" s="5"/>
      <c r="AI66" s="5"/>
      <c r="AJ66" s="5"/>
      <c r="AK66" s="5"/>
      <c r="AL66" s="5"/>
    </row>
    <row r="67" spans="1:38">
      <c r="A67" s="18" t="s">
        <v>82</v>
      </c>
      <c r="B67" s="19">
        <v>263.59108500000002</v>
      </c>
      <c r="C67" s="19">
        <v>269.59680500000002</v>
      </c>
      <c r="D67" s="19">
        <v>315.73360400000001</v>
      </c>
      <c r="E67" s="19">
        <v>270.81939800000004</v>
      </c>
      <c r="F67" s="19">
        <v>267.68784399999998</v>
      </c>
      <c r="G67" s="19">
        <v>290.48813100000001</v>
      </c>
      <c r="H67" s="19">
        <v>279.20595700000001</v>
      </c>
      <c r="I67" s="19">
        <v>303.40042899999997</v>
      </c>
      <c r="J67" s="18" t="s">
        <v>82</v>
      </c>
      <c r="K67" s="19">
        <v>362.59966900000001</v>
      </c>
      <c r="L67" s="19">
        <v>363.28603700000002</v>
      </c>
      <c r="M67" s="19">
        <v>328.79604499999999</v>
      </c>
      <c r="N67" s="19">
        <v>276.82511800000003</v>
      </c>
      <c r="O67" s="19">
        <v>288.38612899999998</v>
      </c>
      <c r="P67" s="19">
        <v>282.68069500000001</v>
      </c>
      <c r="Q67" s="19">
        <v>265.53646500000002</v>
      </c>
      <c r="R67" s="18" t="s">
        <v>82</v>
      </c>
    </row>
    <row r="68" spans="1:38" s="22" customFormat="1">
      <c r="A68" s="20" t="s">
        <v>83</v>
      </c>
      <c r="B68" s="21">
        <v>251.25342499999999</v>
      </c>
      <c r="C68" s="21">
        <v>256.978025</v>
      </c>
      <c r="D68" s="21">
        <v>300.95522</v>
      </c>
      <c r="E68" s="21">
        <v>258.14339000000001</v>
      </c>
      <c r="F68" s="21">
        <v>255.15841999999998</v>
      </c>
      <c r="G68" s="21">
        <v>276.89145500000001</v>
      </c>
      <c r="H68" s="21">
        <v>266.13738499999999</v>
      </c>
      <c r="I68" s="21">
        <v>289.19934499999999</v>
      </c>
      <c r="J68" s="20" t="s">
        <v>83</v>
      </c>
      <c r="K68" s="21">
        <v>345.627545</v>
      </c>
      <c r="L68" s="21">
        <v>346.28178500000001</v>
      </c>
      <c r="M68" s="21">
        <v>313.40622499999995</v>
      </c>
      <c r="N68" s="21">
        <v>263.86798999999996</v>
      </c>
      <c r="O68" s="21">
        <v>274.88784499999997</v>
      </c>
      <c r="P68" s="21">
        <v>269.44947500000001</v>
      </c>
      <c r="Q68" s="21">
        <v>253.43442299999998</v>
      </c>
      <c r="R68" s="20" t="s">
        <v>83</v>
      </c>
      <c r="S68" s="5"/>
      <c r="T68" s="5"/>
      <c r="U68" s="5"/>
      <c r="V68" s="5"/>
      <c r="W68" s="5"/>
      <c r="X68" s="5"/>
      <c r="Y68" s="5"/>
      <c r="Z68" s="5"/>
      <c r="AA68" s="5"/>
      <c r="AB68" s="5"/>
      <c r="AC68" s="5"/>
      <c r="AD68" s="5"/>
      <c r="AE68" s="5"/>
      <c r="AF68" s="5"/>
      <c r="AG68" s="5"/>
      <c r="AH68" s="5"/>
      <c r="AI68" s="5"/>
      <c r="AJ68" s="5"/>
      <c r="AK68" s="5"/>
      <c r="AL68" s="5"/>
    </row>
    <row r="69" spans="1:38">
      <c r="A69" s="18" t="s">
        <v>84</v>
      </c>
      <c r="B69" s="19">
        <v>223.50685500000003</v>
      </c>
      <c r="C69" s="19">
        <v>228.59921500000002</v>
      </c>
      <c r="D69" s="19">
        <v>267.71945200000005</v>
      </c>
      <c r="E69" s="19">
        <v>229.635874</v>
      </c>
      <c r="F69" s="19">
        <v>226.980572</v>
      </c>
      <c r="G69" s="19">
        <v>246.31335300000001</v>
      </c>
      <c r="H69" s="19">
        <v>236.74699100000004</v>
      </c>
      <c r="I69" s="19">
        <v>257.26192700000001</v>
      </c>
      <c r="J69" s="18" t="s">
        <v>84</v>
      </c>
      <c r="K69" s="19">
        <v>307.45804700000002</v>
      </c>
      <c r="L69" s="19">
        <v>308.04003100000006</v>
      </c>
      <c r="M69" s="19">
        <v>278.79533500000002</v>
      </c>
      <c r="N69" s="19">
        <v>234.72823400000004</v>
      </c>
      <c r="O69" s="19">
        <v>244.53102699999999</v>
      </c>
      <c r="P69" s="19">
        <v>239.693285</v>
      </c>
      <c r="Q69" s="19">
        <v>226.19358099999999</v>
      </c>
      <c r="R69" s="18" t="s">
        <v>84</v>
      </c>
    </row>
    <row r="70" spans="1:38" s="22" customFormat="1">
      <c r="A70" s="20" t="s">
        <v>85</v>
      </c>
      <c r="B70" s="21">
        <v>214.24861000000001</v>
      </c>
      <c r="C70" s="21">
        <v>219.13013000000001</v>
      </c>
      <c r="D70" s="21">
        <v>256.63066400000002</v>
      </c>
      <c r="E70" s="21">
        <v>220.12386800000002</v>
      </c>
      <c r="F70" s="21">
        <v>217.57850400000001</v>
      </c>
      <c r="G70" s="21">
        <v>236.11084600000001</v>
      </c>
      <c r="H70" s="21">
        <v>226.94056200000003</v>
      </c>
      <c r="I70" s="21">
        <v>246.60611400000002</v>
      </c>
      <c r="J70" s="20" t="s">
        <v>85</v>
      </c>
      <c r="K70" s="21">
        <v>294.72395400000005</v>
      </c>
      <c r="L70" s="21">
        <v>295.28184200000004</v>
      </c>
      <c r="M70" s="21">
        <v>267.24797000000001</v>
      </c>
      <c r="N70" s="21">
        <v>225.00538800000001</v>
      </c>
      <c r="O70" s="21">
        <v>234.40231400000002</v>
      </c>
      <c r="P70" s="21">
        <v>229.76487000000003</v>
      </c>
      <c r="Q70" s="21">
        <v>217.12279999999998</v>
      </c>
      <c r="R70" s="20" t="s">
        <v>85</v>
      </c>
      <c r="S70" s="5"/>
      <c r="T70" s="5"/>
      <c r="U70" s="5"/>
      <c r="V70" s="5"/>
      <c r="W70" s="5"/>
      <c r="X70" s="5"/>
      <c r="Y70" s="5"/>
      <c r="Z70" s="5"/>
      <c r="AA70" s="5"/>
      <c r="AB70" s="5"/>
      <c r="AC70" s="5"/>
      <c r="AD70" s="5"/>
      <c r="AE70" s="5"/>
      <c r="AF70" s="5"/>
      <c r="AG70" s="5"/>
      <c r="AH70" s="5"/>
      <c r="AI70" s="5"/>
      <c r="AJ70" s="5"/>
      <c r="AK70" s="5"/>
      <c r="AL70" s="5"/>
    </row>
    <row r="71" spans="1:38">
      <c r="A71" s="18" t="s">
        <v>86</v>
      </c>
      <c r="B71" s="19">
        <v>184.95325</v>
      </c>
      <c r="C71" s="19">
        <v>189.16725</v>
      </c>
      <c r="D71" s="19">
        <v>221.53980000000001</v>
      </c>
      <c r="E71" s="19">
        <v>190.02510000000001</v>
      </c>
      <c r="F71" s="19">
        <v>187.8278</v>
      </c>
      <c r="G71" s="19">
        <v>203.82595000000001</v>
      </c>
      <c r="H71" s="19">
        <v>195.90965</v>
      </c>
      <c r="I71" s="19">
        <v>212.88604999999998</v>
      </c>
      <c r="J71" s="18" t="s">
        <v>86</v>
      </c>
      <c r="K71" s="19">
        <v>254.42404999999999</v>
      </c>
      <c r="L71" s="19">
        <v>254.90565000000001</v>
      </c>
      <c r="M71" s="19">
        <v>230.70525000000001</v>
      </c>
      <c r="N71" s="19">
        <v>194.23910000000001</v>
      </c>
      <c r="O71" s="19">
        <v>202.35104999999999</v>
      </c>
      <c r="P71" s="19">
        <v>198.34775000000002</v>
      </c>
      <c r="Q71" s="19">
        <v>188.370577</v>
      </c>
      <c r="R71" s="18" t="s">
        <v>86</v>
      </c>
    </row>
    <row r="72" spans="1:38" s="22" customFormat="1">
      <c r="A72" s="20" t="s">
        <v>87</v>
      </c>
      <c r="B72" s="21">
        <v>177.24379499999998</v>
      </c>
      <c r="C72" s="21">
        <v>181.28223499999999</v>
      </c>
      <c r="D72" s="21">
        <v>212.30610799999999</v>
      </c>
      <c r="E72" s="21">
        <v>182.10434599999999</v>
      </c>
      <c r="F72" s="21">
        <v>179.99858799999998</v>
      </c>
      <c r="G72" s="21">
        <v>195.33023699999998</v>
      </c>
      <c r="H72" s="21">
        <v>187.74373900000001</v>
      </c>
      <c r="I72" s="21">
        <v>204.01288299999999</v>
      </c>
      <c r="J72" s="20" t="s">
        <v>87</v>
      </c>
      <c r="K72" s="21">
        <v>243.82036299999999</v>
      </c>
      <c r="L72" s="21">
        <v>244.28189899999998</v>
      </c>
      <c r="M72" s="21">
        <v>221.08971499999998</v>
      </c>
      <c r="N72" s="21">
        <v>186.142786</v>
      </c>
      <c r="O72" s="21">
        <v>193.91678299999998</v>
      </c>
      <c r="P72" s="21">
        <v>190.080265</v>
      </c>
      <c r="Q72" s="21">
        <v>180.809676</v>
      </c>
      <c r="R72" s="20" t="s">
        <v>87</v>
      </c>
      <c r="S72" s="5"/>
      <c r="T72" s="5"/>
      <c r="U72" s="5"/>
      <c r="V72" s="5"/>
      <c r="W72" s="5"/>
      <c r="X72" s="5"/>
      <c r="Y72" s="5"/>
      <c r="Z72" s="5"/>
      <c r="AA72" s="5"/>
      <c r="AB72" s="5"/>
      <c r="AC72" s="5"/>
      <c r="AD72" s="5"/>
      <c r="AE72" s="5"/>
      <c r="AF72" s="5"/>
      <c r="AG72" s="5"/>
      <c r="AH72" s="5"/>
      <c r="AI72" s="5"/>
      <c r="AJ72" s="5"/>
      <c r="AK72" s="5"/>
      <c r="AL72" s="5"/>
    </row>
    <row r="73" spans="1:38">
      <c r="A73" s="23"/>
      <c r="J73" s="23"/>
      <c r="Q73" s="24"/>
    </row>
    <row r="74" spans="1:38">
      <c r="A74" s="26"/>
      <c r="B74" s="27"/>
      <c r="C74" s="27"/>
      <c r="D74" s="27"/>
      <c r="E74" s="27"/>
      <c r="F74" s="27"/>
      <c r="G74" s="27"/>
      <c r="H74" s="27"/>
      <c r="I74" s="27"/>
      <c r="J74" s="26"/>
      <c r="K74" s="27"/>
      <c r="L74" s="27"/>
      <c r="M74" s="27"/>
      <c r="N74" s="27"/>
      <c r="O74" s="27"/>
      <c r="P74" s="27"/>
      <c r="Q74" s="28"/>
      <c r="R74" s="29"/>
    </row>
    <row r="75" spans="1:38">
      <c r="A75" s="2" t="s">
        <v>88</v>
      </c>
      <c r="B75" s="3"/>
      <c r="C75" s="3"/>
      <c r="D75" s="3"/>
      <c r="E75" s="3"/>
      <c r="F75" s="3"/>
      <c r="G75" s="3"/>
      <c r="H75" s="3"/>
      <c r="I75" s="3"/>
      <c r="J75" s="2" t="s">
        <v>89</v>
      </c>
      <c r="K75" s="3"/>
      <c r="L75" s="3"/>
      <c r="M75" s="3"/>
      <c r="N75" s="3"/>
      <c r="O75" s="3"/>
      <c r="P75" s="3"/>
      <c r="Q75" s="30"/>
      <c r="R75" s="4"/>
    </row>
    <row r="76" spans="1:38">
      <c r="A76" s="31"/>
      <c r="B76" s="32"/>
      <c r="C76" s="32"/>
      <c r="D76" s="32"/>
      <c r="E76" s="32"/>
      <c r="F76" s="32"/>
      <c r="G76" s="32"/>
      <c r="H76" s="32"/>
      <c r="I76" s="32"/>
      <c r="J76" s="31"/>
      <c r="K76" s="10" t="s">
        <v>2</v>
      </c>
      <c r="L76" s="10" t="s">
        <v>3</v>
      </c>
      <c r="M76" s="32"/>
      <c r="N76" s="32"/>
      <c r="O76" s="32"/>
      <c r="P76" s="32"/>
      <c r="Q76" s="33"/>
      <c r="R76" s="34"/>
    </row>
    <row r="77" spans="1:38">
      <c r="A77" s="10" t="s">
        <v>4</v>
      </c>
      <c r="B77" s="10" t="s">
        <v>5</v>
      </c>
      <c r="C77" s="10" t="s">
        <v>6</v>
      </c>
      <c r="D77" s="10" t="s">
        <v>7</v>
      </c>
      <c r="E77" s="10" t="s">
        <v>8</v>
      </c>
      <c r="F77" s="10" t="s">
        <v>9</v>
      </c>
      <c r="G77" s="10" t="s">
        <v>10</v>
      </c>
      <c r="H77" s="10" t="s">
        <v>11</v>
      </c>
      <c r="I77" s="10" t="s">
        <v>12</v>
      </c>
      <c r="J77" s="10" t="s">
        <v>4</v>
      </c>
      <c r="K77" s="10" t="s">
        <v>13</v>
      </c>
      <c r="L77" s="10" t="s">
        <v>14</v>
      </c>
      <c r="M77" s="10" t="s">
        <v>15</v>
      </c>
      <c r="N77" s="10" t="s">
        <v>16</v>
      </c>
      <c r="O77" s="10" t="s">
        <v>17</v>
      </c>
      <c r="P77" s="10" t="s">
        <v>18</v>
      </c>
      <c r="Q77" s="35" t="s">
        <v>90</v>
      </c>
      <c r="R77" s="11" t="s">
        <v>4</v>
      </c>
    </row>
    <row r="78" spans="1:38">
      <c r="A78" s="12"/>
      <c r="B78" s="12" t="s">
        <v>21</v>
      </c>
      <c r="C78" s="12" t="s">
        <v>21</v>
      </c>
      <c r="D78" s="12" t="s">
        <v>21</v>
      </c>
      <c r="E78" s="12" t="s">
        <v>21</v>
      </c>
      <c r="F78" s="12" t="s">
        <v>21</v>
      </c>
      <c r="G78" s="12" t="s">
        <v>21</v>
      </c>
      <c r="H78" s="12" t="s">
        <v>21</v>
      </c>
      <c r="I78" s="12" t="s">
        <v>21</v>
      </c>
      <c r="J78" s="12"/>
      <c r="K78" s="12" t="s">
        <v>21</v>
      </c>
      <c r="L78" s="12" t="s">
        <v>21</v>
      </c>
      <c r="M78" s="12" t="s">
        <v>21</v>
      </c>
      <c r="N78" s="12" t="s">
        <v>21</v>
      </c>
      <c r="O78" s="12" t="s">
        <v>21</v>
      </c>
      <c r="P78" s="12" t="s">
        <v>21</v>
      </c>
      <c r="Q78" s="36" t="s">
        <v>21</v>
      </c>
      <c r="R78" s="11"/>
    </row>
    <row r="79" spans="1:38">
      <c r="A79" s="10" t="s">
        <v>20</v>
      </c>
      <c r="B79" s="13">
        <v>0.8165</v>
      </c>
      <c r="C79" s="13">
        <v>0.84450000000000003</v>
      </c>
      <c r="D79" s="13">
        <v>1.0596000000000001</v>
      </c>
      <c r="E79" s="13">
        <v>0.85020000000000007</v>
      </c>
      <c r="F79" s="13">
        <v>0.83560000000000001</v>
      </c>
      <c r="G79" s="13">
        <v>0.94190000000000007</v>
      </c>
      <c r="H79" s="13">
        <v>0.88930000000000009</v>
      </c>
      <c r="I79" s="13">
        <v>1.0021</v>
      </c>
      <c r="J79" s="13"/>
      <c r="K79" s="13">
        <v>1.2781</v>
      </c>
      <c r="L79" s="13">
        <v>1.2813000000000001</v>
      </c>
      <c r="M79" s="13">
        <v>1.1205000000000001</v>
      </c>
      <c r="N79" s="13">
        <v>0.87820000000000009</v>
      </c>
      <c r="O79" s="13">
        <v>0.93210000000000004</v>
      </c>
      <c r="P79" s="13">
        <v>0.90550000000000008</v>
      </c>
      <c r="Q79" s="13">
        <v>0.84989999999999999</v>
      </c>
      <c r="R79" s="11" t="s">
        <v>20</v>
      </c>
    </row>
    <row r="80" spans="1:38">
      <c r="A80" s="16"/>
      <c r="B80" s="37"/>
      <c r="C80" s="37"/>
      <c r="D80" s="37"/>
      <c r="E80" s="37"/>
      <c r="F80" s="37"/>
      <c r="G80" s="37"/>
      <c r="H80" s="37"/>
      <c r="I80" s="37"/>
      <c r="J80" s="16"/>
      <c r="K80" s="38"/>
      <c r="L80" s="39"/>
      <c r="M80" s="39"/>
      <c r="N80" s="39"/>
      <c r="O80" s="39"/>
      <c r="P80" s="40"/>
      <c r="Q80" s="41"/>
      <c r="R80" s="42"/>
    </row>
    <row r="81" spans="1:38">
      <c r="A81" s="18" t="s">
        <v>22</v>
      </c>
      <c r="B81" s="19">
        <f>B7*2.28</f>
        <v>1613.2137149999996</v>
      </c>
      <c r="C81" s="19">
        <f>C7*2.28</f>
        <v>1649.9695949999998</v>
      </c>
      <c r="D81" s="19">
        <f t="shared" ref="D81:Q81" si="0">D7*2.28</f>
        <v>1932.3335159999997</v>
      </c>
      <c r="E81" s="19">
        <f t="shared" si="0"/>
        <v>1657.4520419999997</v>
      </c>
      <c r="F81" s="19">
        <f t="shared" si="0"/>
        <v>1638.2864759999998</v>
      </c>
      <c r="G81" s="19">
        <f t="shared" si="0"/>
        <v>1777.8275490000001</v>
      </c>
      <c r="H81" s="19">
        <f t="shared" si="0"/>
        <v>1708.7790029999999</v>
      </c>
      <c r="I81" s="19">
        <f t="shared" si="0"/>
        <v>1856.8526909999998</v>
      </c>
      <c r="J81" s="19" t="str">
        <f t="shared" ref="J81:J112" si="1">A81</f>
        <v>RUX</v>
      </c>
      <c r="K81" s="19">
        <f t="shared" si="0"/>
        <v>2219.1606509999997</v>
      </c>
      <c r="L81" s="19">
        <f t="shared" si="0"/>
        <v>2223.3613229999996</v>
      </c>
      <c r="M81" s="19">
        <f t="shared" si="0"/>
        <v>2012.2775549999997</v>
      </c>
      <c r="N81" s="19">
        <f t="shared" si="0"/>
        <v>1694.2079220000001</v>
      </c>
      <c r="O81" s="19">
        <f t="shared" si="0"/>
        <v>1764.9629909999999</v>
      </c>
      <c r="P81" s="19">
        <f t="shared" si="0"/>
        <v>1730.044905</v>
      </c>
      <c r="Q81" s="19">
        <f t="shared" si="0"/>
        <v>1695.2474857199998</v>
      </c>
      <c r="R81" s="18" t="s">
        <v>22</v>
      </c>
      <c r="S81" s="43"/>
      <c r="T81" s="43"/>
      <c r="U81" s="43"/>
      <c r="V81" s="43"/>
      <c r="W81" s="43"/>
      <c r="X81" s="43"/>
      <c r="Y81" s="43"/>
      <c r="Z81" s="43"/>
      <c r="AA81" s="43"/>
      <c r="AB81" s="43"/>
      <c r="AC81" s="43"/>
      <c r="AD81" s="43"/>
      <c r="AE81" s="43"/>
      <c r="AF81" s="43"/>
      <c r="AG81" s="43"/>
      <c r="AH81" s="43"/>
    </row>
    <row r="82" spans="1:38" s="22" customFormat="1">
      <c r="A82" s="20" t="s">
        <v>23</v>
      </c>
      <c r="B82" s="21">
        <f>2.28*B8</f>
        <v>1578.062784</v>
      </c>
      <c r="C82" s="21">
        <f>2.28*C8</f>
        <v>1614.017472</v>
      </c>
      <c r="D82" s="21">
        <f t="shared" ref="D82:Q82" si="2">2.28*D8</f>
        <v>1890.2265215999998</v>
      </c>
      <c r="E82" s="21">
        <f t="shared" si="2"/>
        <v>1621.3368192</v>
      </c>
      <c r="F82" s="21">
        <f t="shared" si="2"/>
        <v>1602.5890176</v>
      </c>
      <c r="G82" s="21">
        <f t="shared" si="2"/>
        <v>1739.0884223999999</v>
      </c>
      <c r="H82" s="21">
        <f t="shared" si="2"/>
        <v>1671.5449727999999</v>
      </c>
      <c r="I82" s="21">
        <f t="shared" si="2"/>
        <v>1816.3910016</v>
      </c>
      <c r="J82" s="21" t="str">
        <f t="shared" si="1"/>
        <v>RUL</v>
      </c>
      <c r="K82" s="21">
        <f t="shared" si="2"/>
        <v>2170.8014975999999</v>
      </c>
      <c r="L82" s="21">
        <f t="shared" si="2"/>
        <v>2174.9106047999999</v>
      </c>
      <c r="M82" s="21">
        <f t="shared" si="2"/>
        <v>1968.427968</v>
      </c>
      <c r="N82" s="21">
        <f t="shared" si="2"/>
        <v>1657.2915072000001</v>
      </c>
      <c r="O82" s="21">
        <f t="shared" si="2"/>
        <v>1726.5042816</v>
      </c>
      <c r="P82" s="21">
        <f t="shared" si="2"/>
        <v>1692.3473280000001</v>
      </c>
      <c r="Q82" s="21">
        <f t="shared" si="2"/>
        <v>1660.7697771599999</v>
      </c>
      <c r="R82" s="20" t="s">
        <v>23</v>
      </c>
      <c r="S82" s="43"/>
      <c r="T82" s="43"/>
      <c r="U82" s="43"/>
      <c r="V82" s="43"/>
      <c r="W82" s="43"/>
      <c r="X82" s="43"/>
      <c r="Y82" s="43"/>
      <c r="Z82" s="43"/>
      <c r="AA82" s="43"/>
      <c r="AB82" s="43"/>
      <c r="AC82" s="43"/>
      <c r="AD82" s="43"/>
      <c r="AE82" s="43"/>
      <c r="AF82" s="43"/>
      <c r="AG82" s="43"/>
      <c r="AH82" s="43"/>
      <c r="AI82" s="5"/>
      <c r="AJ82" s="5"/>
      <c r="AK82" s="5"/>
      <c r="AL82" s="5"/>
    </row>
    <row r="83" spans="1:38">
      <c r="A83" s="18" t="s">
        <v>24</v>
      </c>
      <c r="B83" s="19">
        <f>B9*2.28</f>
        <v>1435.8837851999999</v>
      </c>
      <c r="C83" s="19">
        <f>C9*2.28</f>
        <v>1468.5992315999999</v>
      </c>
      <c r="D83" s="19">
        <f t="shared" ref="D83:I83" si="3">D9*2.28</f>
        <v>1719.9239644800002</v>
      </c>
      <c r="E83" s="19">
        <f t="shared" si="3"/>
        <v>1475.2591617599999</v>
      </c>
      <c r="F83" s="19">
        <f t="shared" si="3"/>
        <v>1458.2003932800001</v>
      </c>
      <c r="G83" s="19">
        <f t="shared" si="3"/>
        <v>1582.40224872</v>
      </c>
      <c r="H83" s="19">
        <f t="shared" si="3"/>
        <v>1520.94394584</v>
      </c>
      <c r="I83" s="19">
        <f t="shared" si="3"/>
        <v>1652.7404584799999</v>
      </c>
      <c r="J83" s="19" t="str">
        <f t="shared" si="1"/>
        <v>RVX</v>
      </c>
      <c r="K83" s="19">
        <f t="shared" ref="K83:Q83" si="4">K9*2.28</f>
        <v>1975.2212872800001</v>
      </c>
      <c r="L83" s="19">
        <f t="shared" si="4"/>
        <v>1978.9601954400002</v>
      </c>
      <c r="M83" s="19">
        <f t="shared" si="4"/>
        <v>1791.0800604000001</v>
      </c>
      <c r="N83" s="19">
        <f t="shared" si="4"/>
        <v>1507.9746081599999</v>
      </c>
      <c r="O83" s="19">
        <f t="shared" si="4"/>
        <v>1570.9518424800001</v>
      </c>
      <c r="P83" s="19">
        <f t="shared" si="4"/>
        <v>1539.8721684</v>
      </c>
      <c r="Q83" s="19">
        <f t="shared" si="4"/>
        <v>1489.5211431599996</v>
      </c>
      <c r="R83" s="18" t="s">
        <v>24</v>
      </c>
      <c r="S83" s="43"/>
      <c r="T83" s="43"/>
      <c r="U83" s="43"/>
      <c r="V83" s="43"/>
      <c r="W83" s="43"/>
      <c r="X83" s="43"/>
      <c r="Y83" s="43"/>
      <c r="Z83" s="43"/>
      <c r="AA83" s="43"/>
      <c r="AB83" s="43"/>
      <c r="AC83" s="43"/>
      <c r="AD83" s="43"/>
      <c r="AE83" s="43"/>
      <c r="AF83" s="43"/>
      <c r="AG83" s="43"/>
      <c r="AH83" s="43"/>
    </row>
    <row r="84" spans="1:38" s="22" customFormat="1">
      <c r="A84" s="20" t="s">
        <v>25</v>
      </c>
      <c r="B84" s="21">
        <f>2.28*B10</f>
        <v>1288.2320112</v>
      </c>
      <c r="C84" s="21">
        <f>2.28*C10</f>
        <v>1317.5830896</v>
      </c>
      <c r="D84" s="21">
        <f t="shared" ref="D84:Q84" si="5">2.28*D10</f>
        <v>1543.0622668799999</v>
      </c>
      <c r="E84" s="21">
        <f t="shared" si="5"/>
        <v>1323.5581305599999</v>
      </c>
      <c r="F84" s="21">
        <f t="shared" si="5"/>
        <v>1308.2536396800001</v>
      </c>
      <c r="G84" s="21">
        <f t="shared" si="5"/>
        <v>1419.68291232</v>
      </c>
      <c r="H84" s="21">
        <f t="shared" si="5"/>
        <v>1364.54481504</v>
      </c>
      <c r="I84" s="21">
        <f t="shared" si="5"/>
        <v>1482.7877308799996</v>
      </c>
      <c r="J84" s="21" t="str">
        <f t="shared" si="1"/>
        <v>RVL</v>
      </c>
      <c r="K84" s="21">
        <f t="shared" si="5"/>
        <v>1772.1055036799999</v>
      </c>
      <c r="L84" s="21">
        <f t="shared" si="5"/>
        <v>1775.4599126400001</v>
      </c>
      <c r="M84" s="21">
        <f t="shared" si="5"/>
        <v>1606.9008623999998</v>
      </c>
      <c r="N84" s="21">
        <f t="shared" si="5"/>
        <v>1352.9092089599999</v>
      </c>
      <c r="O84" s="21">
        <f t="shared" si="5"/>
        <v>1409.4100348799998</v>
      </c>
      <c r="P84" s="21">
        <f t="shared" si="5"/>
        <v>1381.5265104000002</v>
      </c>
      <c r="Q84" s="21">
        <f t="shared" si="5"/>
        <v>1344.6374784</v>
      </c>
      <c r="R84" s="20" t="s">
        <v>25</v>
      </c>
      <c r="S84" s="43"/>
      <c r="T84" s="43"/>
      <c r="U84" s="43"/>
      <c r="V84" s="43"/>
      <c r="W84" s="43"/>
      <c r="X84" s="43"/>
      <c r="Y84" s="43"/>
      <c r="Z84" s="43"/>
      <c r="AA84" s="43"/>
      <c r="AB84" s="43"/>
      <c r="AC84" s="43"/>
      <c r="AD84" s="43"/>
      <c r="AE84" s="43"/>
      <c r="AF84" s="43"/>
      <c r="AG84" s="43"/>
      <c r="AH84" s="43"/>
      <c r="AI84" s="5"/>
      <c r="AJ84" s="5"/>
      <c r="AK84" s="5"/>
      <c r="AL84" s="5"/>
    </row>
    <row r="85" spans="1:38">
      <c r="A85" s="18" t="s">
        <v>26</v>
      </c>
      <c r="B85" s="19">
        <f>B11*2.28</f>
        <v>1300.9473659999999</v>
      </c>
      <c r="C85" s="19">
        <f>C11*2.28</f>
        <v>1330.5882779999999</v>
      </c>
      <c r="D85" s="19">
        <f t="shared" ref="D85:I85" si="6">D11*2.28</f>
        <v>1558.2939984</v>
      </c>
      <c r="E85" s="19">
        <f t="shared" si="6"/>
        <v>1336.6223208000001</v>
      </c>
      <c r="F85" s="19">
        <f t="shared" si="6"/>
        <v>1321.1667024000001</v>
      </c>
      <c r="G85" s="19">
        <f t="shared" si="6"/>
        <v>1433.6963076000002</v>
      </c>
      <c r="H85" s="19">
        <f t="shared" si="6"/>
        <v>1378.0137372000002</v>
      </c>
      <c r="I85" s="19">
        <f t="shared" si="6"/>
        <v>1497.4242683999998</v>
      </c>
      <c r="J85" s="19" t="str">
        <f t="shared" si="1"/>
        <v>RHX</v>
      </c>
      <c r="K85" s="19">
        <f t="shared" ref="K85:Q85" si="7">K11*2.28</f>
        <v>1789.5989723999999</v>
      </c>
      <c r="L85" s="19">
        <f t="shared" si="7"/>
        <v>1792.9865052</v>
      </c>
      <c r="M85" s="19">
        <f t="shared" si="7"/>
        <v>1622.762982</v>
      </c>
      <c r="N85" s="19">
        <f t="shared" si="7"/>
        <v>1366.2632328</v>
      </c>
      <c r="O85" s="19">
        <f t="shared" si="7"/>
        <v>1423.3219884</v>
      </c>
      <c r="P85" s="19">
        <f t="shared" si="7"/>
        <v>1395.1631220000002</v>
      </c>
      <c r="Q85" s="19">
        <f t="shared" si="7"/>
        <v>1333.9405665599998</v>
      </c>
      <c r="R85" s="18" t="s">
        <v>26</v>
      </c>
      <c r="S85" s="43"/>
      <c r="T85" s="43"/>
      <c r="U85" s="43"/>
      <c r="V85" s="43"/>
      <c r="W85" s="43"/>
      <c r="X85" s="43"/>
      <c r="Y85" s="43"/>
      <c r="Z85" s="43"/>
      <c r="AA85" s="43"/>
      <c r="AB85" s="43"/>
      <c r="AC85" s="43"/>
      <c r="AD85" s="43"/>
      <c r="AE85" s="43"/>
      <c r="AF85" s="43"/>
      <c r="AG85" s="43"/>
      <c r="AH85" s="43"/>
    </row>
    <row r="86" spans="1:38" s="22" customFormat="1">
      <c r="A86" s="20" t="s">
        <v>27</v>
      </c>
      <c r="B86" s="21">
        <f>2.28*B12</f>
        <v>1160.3166581999999</v>
      </c>
      <c r="C86" s="21">
        <f>2.28*C12</f>
        <v>1186.7534406</v>
      </c>
      <c r="D86" s="21">
        <f t="shared" ref="D86:I86" si="8">2.28*D12</f>
        <v>1389.8445796799999</v>
      </c>
      <c r="E86" s="21">
        <f t="shared" si="8"/>
        <v>1192.13521416</v>
      </c>
      <c r="F86" s="21">
        <f t="shared" si="8"/>
        <v>1178.3503204799999</v>
      </c>
      <c r="G86" s="21">
        <f t="shared" si="8"/>
        <v>1278.71567652</v>
      </c>
      <c r="H86" s="21">
        <f t="shared" si="8"/>
        <v>1229.05229244</v>
      </c>
      <c r="I86" s="21">
        <f t="shared" si="8"/>
        <v>1335.5547586799998</v>
      </c>
      <c r="J86" s="21" t="str">
        <f t="shared" si="1"/>
        <v>RHL</v>
      </c>
      <c r="K86" s="21">
        <f t="shared" ref="K86:Q86" si="9">2.28*K12</f>
        <v>1596.1458994799998</v>
      </c>
      <c r="L86" s="21">
        <f t="shared" si="9"/>
        <v>1599.1672460399998</v>
      </c>
      <c r="M86" s="21">
        <f t="shared" si="9"/>
        <v>1447.3445813999999</v>
      </c>
      <c r="N86" s="21">
        <f t="shared" si="9"/>
        <v>1218.5719965599999</v>
      </c>
      <c r="O86" s="21">
        <f t="shared" si="9"/>
        <v>1269.4628026799999</v>
      </c>
      <c r="P86" s="21">
        <f t="shared" si="9"/>
        <v>1244.3478594000001</v>
      </c>
      <c r="Q86" s="21">
        <f t="shared" si="9"/>
        <v>1195.9487991599999</v>
      </c>
      <c r="R86" s="20" t="s">
        <v>27</v>
      </c>
      <c r="S86" s="43"/>
      <c r="T86" s="43"/>
      <c r="U86" s="43"/>
      <c r="V86" s="43"/>
      <c r="W86" s="43"/>
      <c r="X86" s="43"/>
      <c r="Y86" s="43"/>
      <c r="Z86" s="43"/>
      <c r="AA86" s="43"/>
      <c r="AB86" s="43"/>
      <c r="AC86" s="43"/>
      <c r="AD86" s="43"/>
      <c r="AE86" s="43"/>
      <c r="AF86" s="43"/>
      <c r="AG86" s="43"/>
      <c r="AH86" s="43"/>
      <c r="AI86" s="5"/>
      <c r="AJ86" s="5"/>
      <c r="AK86" s="5"/>
      <c r="AL86" s="5"/>
    </row>
    <row r="87" spans="1:38">
      <c r="A87" s="18" t="s">
        <v>28</v>
      </c>
      <c r="B87" s="19">
        <f>B13*2.28</f>
        <v>1193.3687579999998</v>
      </c>
      <c r="C87" s="19">
        <f>C13*2.28</f>
        <v>1220.5582139999999</v>
      </c>
      <c r="D87" s="19">
        <f t="shared" ref="D87:I87" si="10">D13*2.28</f>
        <v>1429.4314991999997</v>
      </c>
      <c r="E87" s="19">
        <f t="shared" si="10"/>
        <v>1226.0932103999999</v>
      </c>
      <c r="F87" s="19">
        <f t="shared" si="10"/>
        <v>1211.9158511999997</v>
      </c>
      <c r="G87" s="19">
        <f t="shared" si="10"/>
        <v>1315.1386787999998</v>
      </c>
      <c r="H87" s="19">
        <f t="shared" si="10"/>
        <v>1264.0613435999999</v>
      </c>
      <c r="I87" s="19">
        <f t="shared" si="10"/>
        <v>1373.5960091999998</v>
      </c>
      <c r="J87" s="19" t="str">
        <f t="shared" si="1"/>
        <v>RMX</v>
      </c>
      <c r="K87" s="19">
        <f t="shared" ref="K87:Q87" si="11">K13*2.28</f>
        <v>1641.6063611999996</v>
      </c>
      <c r="L87" s="19">
        <f t="shared" si="11"/>
        <v>1644.7137275999999</v>
      </c>
      <c r="M87" s="19">
        <f t="shared" si="11"/>
        <v>1488.5685659999999</v>
      </c>
      <c r="N87" s="19">
        <f t="shared" si="11"/>
        <v>1253.2826663999999</v>
      </c>
      <c r="O87" s="19">
        <f t="shared" si="11"/>
        <v>1305.6223691999999</v>
      </c>
      <c r="P87" s="19">
        <f t="shared" si="11"/>
        <v>1279.7923859999999</v>
      </c>
      <c r="Q87" s="19">
        <f t="shared" si="11"/>
        <v>1212.2711663999999</v>
      </c>
      <c r="R87" s="18" t="s">
        <v>28</v>
      </c>
      <c r="S87" s="43"/>
      <c r="T87" s="43"/>
      <c r="U87" s="43"/>
      <c r="V87" s="43"/>
      <c r="W87" s="43"/>
      <c r="X87" s="43"/>
      <c r="Y87" s="43"/>
      <c r="Z87" s="43"/>
      <c r="AA87" s="43"/>
      <c r="AB87" s="43"/>
      <c r="AC87" s="43"/>
      <c r="AD87" s="43"/>
      <c r="AE87" s="43"/>
      <c r="AF87" s="43"/>
      <c r="AG87" s="43"/>
      <c r="AH87" s="43"/>
    </row>
    <row r="88" spans="1:38" s="22" customFormat="1">
      <c r="A88" s="20" t="s">
        <v>29</v>
      </c>
      <c r="B88" s="21">
        <f>2.28*B14</f>
        <v>1094.9328473999999</v>
      </c>
      <c r="C88" s="21">
        <f>2.28*C14</f>
        <v>1119.8796041999999</v>
      </c>
      <c r="D88" s="21">
        <f t="shared" ref="D88:I88" si="12">2.28*D14</f>
        <v>1311.5241537599998</v>
      </c>
      <c r="E88" s="21">
        <f t="shared" si="12"/>
        <v>1124.9580511199999</v>
      </c>
      <c r="F88" s="21">
        <f t="shared" si="12"/>
        <v>1111.95009936</v>
      </c>
      <c r="G88" s="21">
        <f t="shared" si="12"/>
        <v>1206.6586796399999</v>
      </c>
      <c r="H88" s="21">
        <f t="shared" si="12"/>
        <v>1159.7944150799999</v>
      </c>
      <c r="I88" s="21">
        <f t="shared" si="12"/>
        <v>1260.2942067599997</v>
      </c>
      <c r="J88" s="21" t="str">
        <f t="shared" si="1"/>
        <v>RML</v>
      </c>
      <c r="K88" s="21">
        <f t="shared" ref="K88:Q88" si="13">2.28*K14</f>
        <v>1506.1979523599998</v>
      </c>
      <c r="L88" s="21">
        <f t="shared" si="13"/>
        <v>1509.0490102799999</v>
      </c>
      <c r="M88" s="21">
        <f t="shared" si="13"/>
        <v>1365.7833497999998</v>
      </c>
      <c r="N88" s="21">
        <f t="shared" si="13"/>
        <v>1149.9048079199997</v>
      </c>
      <c r="O88" s="21">
        <f t="shared" si="13"/>
        <v>1197.9273147599997</v>
      </c>
      <c r="P88" s="21">
        <f t="shared" si="13"/>
        <v>1174.2278957999999</v>
      </c>
      <c r="Q88" s="21">
        <f t="shared" si="13"/>
        <v>1115.6843380799999</v>
      </c>
      <c r="R88" s="20" t="s">
        <v>29</v>
      </c>
      <c r="S88" s="43"/>
      <c r="T88" s="43"/>
      <c r="U88" s="43"/>
      <c r="V88" s="43"/>
      <c r="W88" s="43"/>
      <c r="X88" s="43"/>
      <c r="Y88" s="43"/>
      <c r="Z88" s="43"/>
      <c r="AA88" s="43"/>
      <c r="AB88" s="43"/>
      <c r="AC88" s="43"/>
      <c r="AD88" s="43"/>
      <c r="AE88" s="43"/>
      <c r="AF88" s="43"/>
      <c r="AG88" s="43"/>
      <c r="AH88" s="43"/>
      <c r="AI88" s="5"/>
      <c r="AJ88" s="5"/>
      <c r="AK88" s="5"/>
      <c r="AL88" s="5"/>
    </row>
    <row r="89" spans="1:38">
      <c r="A89" s="18" t="s">
        <v>30</v>
      </c>
      <c r="B89" s="19">
        <f>B15*2.28</f>
        <v>1048.0331447999999</v>
      </c>
      <c r="C89" s="19">
        <f>C15*2.28</f>
        <v>1071.9118584</v>
      </c>
      <c r="D89" s="19">
        <f t="shared" ref="D89:I89" si="14">D15*2.28</f>
        <v>1255.3515475199999</v>
      </c>
      <c r="E89" s="19">
        <f t="shared" si="14"/>
        <v>1076.7728822399999</v>
      </c>
      <c r="F89" s="19">
        <f t="shared" si="14"/>
        <v>1064.32183872</v>
      </c>
      <c r="G89" s="19">
        <f t="shared" si="14"/>
        <v>1154.9756692799999</v>
      </c>
      <c r="H89" s="19">
        <f t="shared" si="14"/>
        <v>1110.1178001600001</v>
      </c>
      <c r="I89" s="19">
        <f t="shared" si="14"/>
        <v>1206.3149035199997</v>
      </c>
      <c r="J89" s="19" t="str">
        <f t="shared" si="1"/>
        <v>RLX</v>
      </c>
      <c r="K89" s="19">
        <f t="shared" ref="K89:Q89" si="15">K15*2.28</f>
        <v>1441.6907947199998</v>
      </c>
      <c r="L89" s="19">
        <f t="shared" si="15"/>
        <v>1444.4197905599999</v>
      </c>
      <c r="M89" s="19">
        <f t="shared" si="15"/>
        <v>1307.2877496000001</v>
      </c>
      <c r="N89" s="19">
        <f t="shared" si="15"/>
        <v>1100.65159584</v>
      </c>
      <c r="O89" s="19">
        <f t="shared" si="15"/>
        <v>1146.6181195199999</v>
      </c>
      <c r="P89" s="19">
        <f t="shared" si="15"/>
        <v>1123.9333415999999</v>
      </c>
      <c r="Q89" s="19">
        <f t="shared" si="15"/>
        <v>1055.14259292</v>
      </c>
      <c r="R89" s="18" t="s">
        <v>30</v>
      </c>
      <c r="S89" s="43"/>
      <c r="T89" s="43"/>
      <c r="U89" s="43"/>
      <c r="V89" s="43"/>
      <c r="W89" s="43"/>
      <c r="X89" s="43"/>
      <c r="Y89" s="43"/>
      <c r="Z89" s="43"/>
      <c r="AA89" s="43"/>
      <c r="AB89" s="43"/>
      <c r="AC89" s="43"/>
      <c r="AD89" s="43"/>
      <c r="AE89" s="43"/>
      <c r="AF89" s="43"/>
      <c r="AG89" s="43"/>
      <c r="AH89" s="43"/>
    </row>
    <row r="90" spans="1:38" s="22" customFormat="1">
      <c r="A90" s="20" t="s">
        <v>31</v>
      </c>
      <c r="B90" s="21">
        <f>2.28*B16</f>
        <v>1223.0054975999999</v>
      </c>
      <c r="C90" s="21">
        <f>2.28*C16</f>
        <v>1250.8703808</v>
      </c>
      <c r="D90" s="21">
        <f t="shared" ref="D90:I90" si="16">2.28*D16</f>
        <v>1464.9323942399999</v>
      </c>
      <c r="E90" s="21">
        <f t="shared" si="16"/>
        <v>1256.54287488</v>
      </c>
      <c r="F90" s="21">
        <f t="shared" si="16"/>
        <v>1242.0133286400001</v>
      </c>
      <c r="G90" s="21">
        <f t="shared" si="16"/>
        <v>1347.8003673600001</v>
      </c>
      <c r="H90" s="21">
        <f t="shared" si="16"/>
        <v>1295.4541939200001</v>
      </c>
      <c r="I90" s="21">
        <f t="shared" si="16"/>
        <v>1407.7098662399999</v>
      </c>
      <c r="J90" s="21" t="str">
        <f t="shared" si="1"/>
        <v>RUC</v>
      </c>
      <c r="K90" s="21">
        <f t="shared" ref="K90:Q90" si="17">2.28*K16</f>
        <v>1682.3780006399998</v>
      </c>
      <c r="L90" s="21">
        <f t="shared" si="17"/>
        <v>1685.56255872</v>
      </c>
      <c r="M90" s="21">
        <f t="shared" si="17"/>
        <v>1525.5385152000001</v>
      </c>
      <c r="N90" s="21">
        <f t="shared" si="17"/>
        <v>1284.4077580800001</v>
      </c>
      <c r="O90" s="21">
        <f t="shared" si="17"/>
        <v>1338.0476582399999</v>
      </c>
      <c r="P90" s="21">
        <f t="shared" si="17"/>
        <v>1311.5760192</v>
      </c>
      <c r="Q90" s="21">
        <f t="shared" si="17"/>
        <v>1312.3426988400001</v>
      </c>
      <c r="R90" s="20" t="s">
        <v>31</v>
      </c>
      <c r="S90" s="43"/>
      <c r="T90" s="43"/>
      <c r="U90" s="43"/>
      <c r="V90" s="43"/>
      <c r="W90" s="43"/>
      <c r="X90" s="43"/>
      <c r="Y90" s="43"/>
      <c r="Z90" s="43"/>
      <c r="AA90" s="43"/>
      <c r="AB90" s="43"/>
      <c r="AC90" s="43"/>
      <c r="AD90" s="43"/>
      <c r="AE90" s="43"/>
      <c r="AF90" s="43"/>
      <c r="AG90" s="43"/>
      <c r="AH90" s="43"/>
      <c r="AI90" s="5"/>
      <c r="AJ90" s="5"/>
      <c r="AK90" s="5"/>
      <c r="AL90" s="5"/>
    </row>
    <row r="91" spans="1:38">
      <c r="A91" s="18" t="s">
        <v>32</v>
      </c>
      <c r="B91" s="19">
        <f>B17*2.28</f>
        <v>1223.0054975999999</v>
      </c>
      <c r="C91" s="19">
        <f>C17*2.28</f>
        <v>1250.8703808</v>
      </c>
      <c r="D91" s="19">
        <f t="shared" ref="D91:I91" si="18">D17*2.28</f>
        <v>1464.9323942399999</v>
      </c>
      <c r="E91" s="19">
        <f t="shared" si="18"/>
        <v>1256.54287488</v>
      </c>
      <c r="F91" s="19">
        <f t="shared" si="18"/>
        <v>1242.0133286400001</v>
      </c>
      <c r="G91" s="19">
        <f t="shared" si="18"/>
        <v>1347.8003673600001</v>
      </c>
      <c r="H91" s="19">
        <f t="shared" si="18"/>
        <v>1295.4541939200001</v>
      </c>
      <c r="I91" s="19">
        <f t="shared" si="18"/>
        <v>1407.7098662399999</v>
      </c>
      <c r="J91" s="19" t="str">
        <f t="shared" si="1"/>
        <v>RUB</v>
      </c>
      <c r="K91" s="19">
        <f t="shared" ref="K91:Q91" si="19">K17*2.28</f>
        <v>1682.3780006399998</v>
      </c>
      <c r="L91" s="19">
        <f t="shared" si="19"/>
        <v>1685.56255872</v>
      </c>
      <c r="M91" s="19">
        <f t="shared" si="19"/>
        <v>1525.5385152000001</v>
      </c>
      <c r="N91" s="19">
        <f t="shared" si="19"/>
        <v>1284.4077580800001</v>
      </c>
      <c r="O91" s="19">
        <f t="shared" si="19"/>
        <v>1338.0476582399999</v>
      </c>
      <c r="P91" s="19">
        <f t="shared" si="19"/>
        <v>1311.5760192</v>
      </c>
      <c r="Q91" s="19">
        <f t="shared" si="19"/>
        <v>1312.3426988400001</v>
      </c>
      <c r="R91" s="18" t="s">
        <v>32</v>
      </c>
      <c r="S91" s="43"/>
      <c r="T91" s="43"/>
      <c r="U91" s="43"/>
      <c r="V91" s="43"/>
      <c r="W91" s="43"/>
      <c r="X91" s="43"/>
      <c r="Y91" s="43"/>
      <c r="Z91" s="43"/>
      <c r="AA91" s="43"/>
      <c r="AB91" s="43"/>
      <c r="AC91" s="43"/>
      <c r="AD91" s="43"/>
      <c r="AE91" s="43"/>
      <c r="AF91" s="43"/>
      <c r="AG91" s="43"/>
      <c r="AH91" s="43"/>
    </row>
    <row r="92" spans="1:38" s="22" customFormat="1">
      <c r="A92" s="20" t="s">
        <v>33</v>
      </c>
      <c r="B92" s="21">
        <f>2.28*B18</f>
        <v>1022.6210513999999</v>
      </c>
      <c r="C92" s="21">
        <f>2.28*C18</f>
        <v>1045.9207362</v>
      </c>
      <c r="D92" s="21">
        <f t="shared" ref="D92:I92" si="20">2.28*D18</f>
        <v>1224.91224336</v>
      </c>
      <c r="E92" s="21">
        <f t="shared" si="20"/>
        <v>1050.6638863199998</v>
      </c>
      <c r="F92" s="21">
        <f t="shared" si="20"/>
        <v>1038.5147649600001</v>
      </c>
      <c r="G92" s="21">
        <f t="shared" si="20"/>
        <v>1126.9703540400001</v>
      </c>
      <c r="H92" s="21">
        <f t="shared" si="20"/>
        <v>1083.20023188</v>
      </c>
      <c r="I92" s="21">
        <f t="shared" si="20"/>
        <v>1177.06467636</v>
      </c>
      <c r="J92" s="21" t="str">
        <f t="shared" si="1"/>
        <v>RUA</v>
      </c>
      <c r="K92" s="21">
        <f t="shared" ref="K92:Q92" si="21">2.28*K18</f>
        <v>1406.7329979599999</v>
      </c>
      <c r="L92" s="21">
        <f t="shared" si="21"/>
        <v>1409.3958190800001</v>
      </c>
      <c r="M92" s="21">
        <f t="shared" si="21"/>
        <v>1275.5890578000001</v>
      </c>
      <c r="N92" s="21">
        <f t="shared" si="21"/>
        <v>1073.9635711200001</v>
      </c>
      <c r="O92" s="21">
        <f t="shared" si="21"/>
        <v>1118.8154643600001</v>
      </c>
      <c r="P92" s="21">
        <f t="shared" si="21"/>
        <v>1096.6807638</v>
      </c>
      <c r="Q92" s="21">
        <f t="shared" si="21"/>
        <v>1115.72309352</v>
      </c>
      <c r="R92" s="20" t="s">
        <v>33</v>
      </c>
      <c r="S92" s="43"/>
      <c r="T92" s="43"/>
      <c r="U92" s="43"/>
      <c r="V92" s="43"/>
      <c r="W92" s="43"/>
      <c r="X92" s="43"/>
      <c r="Y92" s="43"/>
      <c r="Z92" s="43"/>
      <c r="AA92" s="43"/>
      <c r="AB92" s="43"/>
      <c r="AC92" s="43"/>
      <c r="AD92" s="43"/>
      <c r="AE92" s="43"/>
      <c r="AF92" s="43"/>
      <c r="AG92" s="43"/>
      <c r="AH92" s="43"/>
      <c r="AI92" s="5"/>
      <c r="AJ92" s="5"/>
      <c r="AK92" s="5"/>
      <c r="AL92" s="5"/>
    </row>
    <row r="93" spans="1:38">
      <c r="A93" s="18" t="s">
        <v>34</v>
      </c>
      <c r="B93" s="19">
        <f>B19*2.28</f>
        <v>1049.1840089999998</v>
      </c>
      <c r="C93" s="19">
        <f>C19*2.28</f>
        <v>1073.0888969999999</v>
      </c>
      <c r="D93" s="19">
        <f t="shared" ref="D93:I93" si="22">D19*2.28</f>
        <v>1256.7296615999999</v>
      </c>
      <c r="E93" s="19">
        <f t="shared" si="22"/>
        <v>1077.9552492</v>
      </c>
      <c r="F93" s="19">
        <f t="shared" si="22"/>
        <v>1065.4905575999999</v>
      </c>
      <c r="G93" s="19">
        <f t="shared" si="22"/>
        <v>1156.2437573999998</v>
      </c>
      <c r="H93" s="19">
        <f t="shared" si="22"/>
        <v>1111.3367178000001</v>
      </c>
      <c r="I93" s="19">
        <f t="shared" si="22"/>
        <v>1207.6392665999999</v>
      </c>
      <c r="J93" s="19" t="str">
        <f t="shared" si="1"/>
        <v>RVC</v>
      </c>
      <c r="K93" s="19">
        <f t="shared" ref="K93:Q93" si="23">K19*2.28</f>
        <v>1443.2731626</v>
      </c>
      <c r="L93" s="19">
        <f t="shared" si="23"/>
        <v>1446.0051498</v>
      </c>
      <c r="M93" s="19">
        <f t="shared" si="23"/>
        <v>1308.7227929999999</v>
      </c>
      <c r="N93" s="19">
        <f t="shared" si="23"/>
        <v>1101.8601372000001</v>
      </c>
      <c r="O93" s="19">
        <f t="shared" si="23"/>
        <v>1147.8770466000001</v>
      </c>
      <c r="P93" s="19">
        <f t="shared" si="23"/>
        <v>1125.1674029999999</v>
      </c>
      <c r="Q93" s="19">
        <f t="shared" si="23"/>
        <v>1110.0588826799999</v>
      </c>
      <c r="R93" s="18" t="s">
        <v>34</v>
      </c>
      <c r="S93" s="43"/>
      <c r="T93" s="43"/>
      <c r="U93" s="43"/>
      <c r="V93" s="43"/>
      <c r="W93" s="43"/>
      <c r="X93" s="43"/>
      <c r="Y93" s="43"/>
      <c r="Z93" s="43"/>
      <c r="AA93" s="43"/>
      <c r="AB93" s="43"/>
      <c r="AC93" s="43"/>
      <c r="AD93" s="43"/>
      <c r="AE93" s="43"/>
      <c r="AF93" s="43"/>
      <c r="AG93" s="43"/>
      <c r="AH93" s="43"/>
    </row>
    <row r="94" spans="1:38" s="22" customFormat="1">
      <c r="A94" s="20" t="s">
        <v>35</v>
      </c>
      <c r="B94" s="21">
        <f>2.28*B20</f>
        <v>908.55330119999996</v>
      </c>
      <c r="C94" s="21">
        <f>2.28*C20</f>
        <v>929.25405960000001</v>
      </c>
      <c r="D94" s="21">
        <f t="shared" ref="D94:I94" si="24">2.28*D20</f>
        <v>1088.2802428800001</v>
      </c>
      <c r="E94" s="21">
        <f t="shared" si="24"/>
        <v>933.46814255999982</v>
      </c>
      <c r="F94" s="21">
        <f t="shared" si="24"/>
        <v>922.67417567999985</v>
      </c>
      <c r="G94" s="21">
        <f t="shared" si="24"/>
        <v>1001.2631263199999</v>
      </c>
      <c r="H94" s="21">
        <f t="shared" si="24"/>
        <v>962.37527303999991</v>
      </c>
      <c r="I94" s="21">
        <f t="shared" si="24"/>
        <v>1045.7697568799997</v>
      </c>
      <c r="J94" s="21" t="str">
        <f t="shared" si="1"/>
        <v>RVB</v>
      </c>
      <c r="K94" s="21">
        <f t="shared" ref="K94:Q94" si="25">2.28*K20</f>
        <v>1249.8200896799999</v>
      </c>
      <c r="L94" s="21">
        <f t="shared" si="25"/>
        <v>1252.1858906399998</v>
      </c>
      <c r="M94" s="21">
        <f t="shared" si="25"/>
        <v>1133.3043923999999</v>
      </c>
      <c r="N94" s="21">
        <f t="shared" si="25"/>
        <v>954.16890095999997</v>
      </c>
      <c r="O94" s="21">
        <f t="shared" si="25"/>
        <v>994.01786087999994</v>
      </c>
      <c r="P94" s="21">
        <f t="shared" si="25"/>
        <v>974.35214039999994</v>
      </c>
      <c r="Q94" s="21">
        <f t="shared" si="25"/>
        <v>972.06711527999994</v>
      </c>
      <c r="R94" s="20" t="s">
        <v>35</v>
      </c>
      <c r="S94" s="43"/>
      <c r="T94" s="43"/>
      <c r="U94" s="43"/>
      <c r="V94" s="43"/>
      <c r="W94" s="43"/>
      <c r="X94" s="43"/>
      <c r="Y94" s="43"/>
      <c r="Z94" s="43"/>
      <c r="AA94" s="43"/>
      <c r="AB94" s="43"/>
      <c r="AC94" s="43"/>
      <c r="AD94" s="43"/>
      <c r="AE94" s="43"/>
      <c r="AF94" s="43"/>
      <c r="AG94" s="43"/>
      <c r="AH94" s="43"/>
      <c r="AI94" s="5"/>
      <c r="AJ94" s="5"/>
      <c r="AK94" s="5"/>
      <c r="AL94" s="5"/>
    </row>
    <row r="95" spans="1:38">
      <c r="A95" s="18" t="s">
        <v>36</v>
      </c>
      <c r="B95" s="19">
        <f>B21*2.28</f>
        <v>905.04485999999974</v>
      </c>
      <c r="C95" s="19">
        <f>C21*2.28</f>
        <v>925.66517999999996</v>
      </c>
      <c r="D95" s="19">
        <f t="shared" ref="D95:I95" si="26">D21*2.28</f>
        <v>1084.0734239999999</v>
      </c>
      <c r="E95" s="19">
        <f t="shared" si="26"/>
        <v>929.862888</v>
      </c>
      <c r="F95" s="19">
        <f t="shared" si="26"/>
        <v>919.11086399999988</v>
      </c>
      <c r="G95" s="19">
        <f t="shared" si="26"/>
        <v>997.39443599999993</v>
      </c>
      <c r="H95" s="19">
        <f t="shared" si="26"/>
        <v>958.65769200000011</v>
      </c>
      <c r="I95" s="19">
        <f t="shared" si="26"/>
        <v>1041.7281239999998</v>
      </c>
      <c r="J95" s="19" t="str">
        <f t="shared" si="1"/>
        <v>RVA</v>
      </c>
      <c r="K95" s="19">
        <f t="shared" ref="K95:Q95" si="27">K21*2.28</f>
        <v>1244.9855639999998</v>
      </c>
      <c r="L95" s="19">
        <f t="shared" si="27"/>
        <v>1247.3421720000001</v>
      </c>
      <c r="M95" s="19">
        <f t="shared" si="27"/>
        <v>1128.9226200000001</v>
      </c>
      <c r="N95" s="19">
        <f t="shared" si="27"/>
        <v>950.48320799999988</v>
      </c>
      <c r="O95" s="19">
        <f t="shared" si="27"/>
        <v>990.177324</v>
      </c>
      <c r="P95" s="19">
        <f t="shared" si="27"/>
        <v>970.58801999999991</v>
      </c>
      <c r="Q95" s="19">
        <f t="shared" si="27"/>
        <v>968.62116659999992</v>
      </c>
      <c r="R95" s="18" t="s">
        <v>36</v>
      </c>
      <c r="S95" s="43"/>
      <c r="T95" s="43"/>
      <c r="U95" s="43"/>
      <c r="V95" s="43"/>
      <c r="W95" s="43"/>
      <c r="X95" s="43"/>
      <c r="Y95" s="43"/>
      <c r="Z95" s="43"/>
      <c r="AA95" s="43"/>
      <c r="AB95" s="43"/>
      <c r="AC95" s="43"/>
      <c r="AD95" s="43"/>
      <c r="AE95" s="43"/>
      <c r="AF95" s="43"/>
      <c r="AG95" s="43"/>
      <c r="AH95" s="43"/>
    </row>
    <row r="96" spans="1:38" s="22" customFormat="1">
      <c r="A96" s="20" t="s">
        <v>37</v>
      </c>
      <c r="B96" s="21">
        <f>2.28*B22</f>
        <v>914.22897359999979</v>
      </c>
      <c r="C96" s="21">
        <f>2.28*C22</f>
        <v>935.05868879999991</v>
      </c>
      <c r="D96" s="21">
        <f t="shared" ref="D96:I96" si="28">2.28*D22</f>
        <v>1095.0755366399999</v>
      </c>
      <c r="E96" s="21">
        <f t="shared" si="28"/>
        <v>939.29902367999989</v>
      </c>
      <c r="F96" s="21">
        <f t="shared" si="28"/>
        <v>928.43781503999992</v>
      </c>
      <c r="G96" s="21">
        <f t="shared" si="28"/>
        <v>1007.5163409599999</v>
      </c>
      <c r="H96" s="21">
        <f t="shared" si="28"/>
        <v>968.38623311999982</v>
      </c>
      <c r="I96" s="21">
        <f t="shared" si="28"/>
        <v>1052.3002286399999</v>
      </c>
      <c r="J96" s="21" t="str">
        <f t="shared" si="1"/>
        <v>RHC</v>
      </c>
      <c r="K96" s="21">
        <f t="shared" ref="K96:Q96" si="29">2.28*K22</f>
        <v>1257.6217070399998</v>
      </c>
      <c r="L96" s="21">
        <f t="shared" si="29"/>
        <v>1260.00224592</v>
      </c>
      <c r="M96" s="21">
        <f t="shared" si="29"/>
        <v>1140.3801672</v>
      </c>
      <c r="N96" s="21">
        <f t="shared" si="29"/>
        <v>960.12873888000001</v>
      </c>
      <c r="O96" s="21">
        <f t="shared" si="29"/>
        <v>1000.2259406399999</v>
      </c>
      <c r="P96" s="21">
        <f t="shared" si="29"/>
        <v>980.43771119999997</v>
      </c>
      <c r="Q96" s="21">
        <f t="shared" si="29"/>
        <v>954.48172835999992</v>
      </c>
      <c r="R96" s="20" t="s">
        <v>37</v>
      </c>
      <c r="S96" s="43"/>
      <c r="T96" s="43"/>
      <c r="U96" s="43"/>
      <c r="V96" s="43"/>
      <c r="W96" s="43"/>
      <c r="X96" s="43"/>
      <c r="Y96" s="43"/>
      <c r="Z96" s="43"/>
      <c r="AA96" s="43"/>
      <c r="AB96" s="43"/>
      <c r="AC96" s="43"/>
      <c r="AD96" s="43"/>
      <c r="AE96" s="43"/>
      <c r="AF96" s="43"/>
      <c r="AG96" s="43"/>
      <c r="AH96" s="43"/>
      <c r="AI96" s="5"/>
      <c r="AJ96" s="5"/>
      <c r="AK96" s="5"/>
      <c r="AL96" s="5"/>
    </row>
    <row r="97" spans="1:38">
      <c r="A97" s="18" t="s">
        <v>38</v>
      </c>
      <c r="B97" s="19">
        <f>B23*2.28</f>
        <v>822.8369292000001</v>
      </c>
      <c r="C97" s="19">
        <f>C23*2.28</f>
        <v>841.58418359999996</v>
      </c>
      <c r="D97" s="19">
        <f t="shared" ref="D97:I97" si="30">D23*2.28</f>
        <v>985.60327008000002</v>
      </c>
      <c r="E97" s="19">
        <f t="shared" si="30"/>
        <v>845.40058896000005</v>
      </c>
      <c r="F97" s="19">
        <f t="shared" si="30"/>
        <v>835.62523487999988</v>
      </c>
      <c r="G97" s="19">
        <f t="shared" si="30"/>
        <v>906.79784712000003</v>
      </c>
      <c r="H97" s="19">
        <f t="shared" si="30"/>
        <v>871.57979064000006</v>
      </c>
      <c r="I97" s="19">
        <f t="shared" si="30"/>
        <v>947.10444408000001</v>
      </c>
      <c r="J97" s="19" t="str">
        <f t="shared" si="1"/>
        <v>RHB</v>
      </c>
      <c r="K97" s="19">
        <f t="shared" ref="K97:Q97" si="31">K23*2.28</f>
        <v>1131.8988088799999</v>
      </c>
      <c r="L97" s="19">
        <f t="shared" si="31"/>
        <v>1134.0413522400002</v>
      </c>
      <c r="M97" s="19">
        <f t="shared" si="31"/>
        <v>1026.3785484</v>
      </c>
      <c r="N97" s="19">
        <f t="shared" si="31"/>
        <v>864.14784336000002</v>
      </c>
      <c r="O97" s="19">
        <f t="shared" si="31"/>
        <v>900.23630808000007</v>
      </c>
      <c r="P97" s="19">
        <f t="shared" si="31"/>
        <v>882.42641640000011</v>
      </c>
      <c r="Q97" s="19">
        <f t="shared" si="31"/>
        <v>864.79933055999993</v>
      </c>
      <c r="R97" s="18" t="s">
        <v>38</v>
      </c>
      <c r="S97" s="43"/>
      <c r="T97" s="43"/>
      <c r="U97" s="43"/>
      <c r="V97" s="43"/>
      <c r="W97" s="43"/>
      <c r="X97" s="43"/>
      <c r="Y97" s="43"/>
      <c r="Z97" s="43"/>
      <c r="AA97" s="43"/>
      <c r="AB97" s="43"/>
      <c r="AC97" s="43"/>
      <c r="AD97" s="43"/>
      <c r="AE97" s="43"/>
      <c r="AF97" s="43"/>
      <c r="AG97" s="43"/>
      <c r="AH97" s="43"/>
    </row>
    <row r="98" spans="1:38" s="22" customFormat="1">
      <c r="A98" s="20" t="s">
        <v>39</v>
      </c>
      <c r="B98" s="21">
        <f>2.28*B24</f>
        <v>724.40101859999993</v>
      </c>
      <c r="C98" s="21">
        <f>2.28*C24</f>
        <v>740.90557379999984</v>
      </c>
      <c r="D98" s="21">
        <f t="shared" ref="D98:I98" si="32">2.28*D24</f>
        <v>867.69592463999982</v>
      </c>
      <c r="E98" s="21">
        <f t="shared" si="32"/>
        <v>744.26542967999978</v>
      </c>
      <c r="F98" s="21">
        <f t="shared" si="32"/>
        <v>735.65948303999983</v>
      </c>
      <c r="G98" s="21">
        <f t="shared" si="32"/>
        <v>798.31784795999999</v>
      </c>
      <c r="H98" s="21">
        <f t="shared" si="32"/>
        <v>767.31286211999998</v>
      </c>
      <c r="I98" s="21">
        <f t="shared" si="32"/>
        <v>833.80264163999982</v>
      </c>
      <c r="J98" s="21" t="str">
        <f t="shared" si="1"/>
        <v>RHA</v>
      </c>
      <c r="K98" s="21">
        <f t="shared" ref="K98:Q98" si="33">2.28*K24</f>
        <v>996.49040003999983</v>
      </c>
      <c r="L98" s="21">
        <f t="shared" si="33"/>
        <v>998.3766349199999</v>
      </c>
      <c r="M98" s="21">
        <f t="shared" si="33"/>
        <v>903.59333219999985</v>
      </c>
      <c r="N98" s="21">
        <f t="shared" si="33"/>
        <v>760.76998487999992</v>
      </c>
      <c r="O98" s="21">
        <f t="shared" si="33"/>
        <v>792.54125363999992</v>
      </c>
      <c r="P98" s="21">
        <f t="shared" si="33"/>
        <v>776.86192619999997</v>
      </c>
      <c r="Q98" s="21">
        <f t="shared" si="33"/>
        <v>768.19312451999997</v>
      </c>
      <c r="R98" s="20" t="s">
        <v>39</v>
      </c>
      <c r="S98" s="43"/>
      <c r="T98" s="43"/>
      <c r="U98" s="43"/>
      <c r="V98" s="43"/>
      <c r="W98" s="43"/>
      <c r="X98" s="43"/>
      <c r="Y98" s="43"/>
      <c r="Z98" s="43"/>
      <c r="AA98" s="43"/>
      <c r="AB98" s="43"/>
      <c r="AC98" s="43"/>
      <c r="AD98" s="43"/>
      <c r="AE98" s="43"/>
      <c r="AF98" s="43"/>
      <c r="AG98" s="43"/>
      <c r="AH98" s="43"/>
      <c r="AI98" s="5"/>
      <c r="AJ98" s="5"/>
      <c r="AK98" s="5"/>
      <c r="AL98" s="5"/>
    </row>
    <row r="99" spans="1:38">
      <c r="A99" s="18" t="s">
        <v>40</v>
      </c>
      <c r="B99" s="19">
        <f>B25*2.28</f>
        <v>803.15635680000003</v>
      </c>
      <c r="C99" s="19">
        <f>C25*2.28</f>
        <v>821.45545439999989</v>
      </c>
      <c r="D99" s="19">
        <f t="shared" ref="D99:I99" si="34">D25*2.28</f>
        <v>962.03173632000005</v>
      </c>
      <c r="E99" s="19">
        <f t="shared" si="34"/>
        <v>825.18062783999994</v>
      </c>
      <c r="F99" s="19">
        <f t="shared" si="34"/>
        <v>815.63895551999985</v>
      </c>
      <c r="G99" s="19">
        <f t="shared" si="34"/>
        <v>885.11017247999996</v>
      </c>
      <c r="H99" s="19">
        <f t="shared" si="34"/>
        <v>850.73401056</v>
      </c>
      <c r="I99" s="19">
        <f t="shared" si="34"/>
        <v>924.45323231999998</v>
      </c>
      <c r="J99" s="19" t="str">
        <f t="shared" si="1"/>
        <v>RMC</v>
      </c>
      <c r="K99" s="19">
        <f t="shared" ref="K99:Q99" si="35">K25*2.28</f>
        <v>1104.8300515199999</v>
      </c>
      <c r="L99" s="19">
        <f t="shared" si="35"/>
        <v>1106.9213769600001</v>
      </c>
      <c r="M99" s="19">
        <f t="shared" si="35"/>
        <v>1001.8322735999999</v>
      </c>
      <c r="N99" s="19">
        <f t="shared" si="35"/>
        <v>843.47972543999992</v>
      </c>
      <c r="O99" s="19">
        <f t="shared" si="35"/>
        <v>878.70548831999997</v>
      </c>
      <c r="P99" s="19">
        <f t="shared" si="35"/>
        <v>861.32134559999986</v>
      </c>
      <c r="Q99" s="19">
        <f t="shared" si="35"/>
        <v>829.34357952000005</v>
      </c>
      <c r="R99" s="18" t="s">
        <v>40</v>
      </c>
      <c r="S99" s="43"/>
      <c r="T99" s="43"/>
      <c r="U99" s="43"/>
      <c r="V99" s="43"/>
      <c r="W99" s="43"/>
      <c r="X99" s="43"/>
      <c r="Y99" s="43"/>
      <c r="Z99" s="43"/>
      <c r="AA99" s="43"/>
      <c r="AB99" s="43"/>
      <c r="AC99" s="43"/>
      <c r="AD99" s="43"/>
      <c r="AE99" s="43"/>
      <c r="AF99" s="43"/>
      <c r="AG99" s="43"/>
      <c r="AH99" s="43"/>
    </row>
    <row r="100" spans="1:38" s="22" customFormat="1">
      <c r="A100" s="20" t="s">
        <v>41</v>
      </c>
      <c r="B100" s="21">
        <f>2.28*B26</f>
        <v>753.93630959999984</v>
      </c>
      <c r="C100" s="21">
        <f>2.28*C26</f>
        <v>771.11437679999995</v>
      </c>
      <c r="D100" s="21">
        <f t="shared" ref="D100:I100" si="36">2.28*D26</f>
        <v>903.07874303999995</v>
      </c>
      <c r="E100" s="21">
        <f t="shared" si="36"/>
        <v>774.61134047999985</v>
      </c>
      <c r="F100" s="21">
        <f t="shared" si="36"/>
        <v>765.65420543999994</v>
      </c>
      <c r="G100" s="21">
        <f t="shared" si="36"/>
        <v>830.86951055999987</v>
      </c>
      <c r="H100" s="21">
        <f t="shared" si="36"/>
        <v>798.59928431999992</v>
      </c>
      <c r="I100" s="21">
        <f t="shared" si="36"/>
        <v>867.80235503999984</v>
      </c>
      <c r="J100" s="21" t="str">
        <f t="shared" si="1"/>
        <v>RMB</v>
      </c>
      <c r="K100" s="21">
        <f t="shared" ref="K100:Q100" si="37">2.28*K26</f>
        <v>1037.1290174399999</v>
      </c>
      <c r="L100" s="21">
        <f t="shared" si="37"/>
        <v>1039.09222512</v>
      </c>
      <c r="M100" s="21">
        <f t="shared" si="37"/>
        <v>940.44103919999998</v>
      </c>
      <c r="N100" s="21">
        <f t="shared" si="37"/>
        <v>791.78940768000007</v>
      </c>
      <c r="O100" s="21">
        <f t="shared" si="37"/>
        <v>824.85718703999999</v>
      </c>
      <c r="P100" s="21">
        <f t="shared" si="37"/>
        <v>808.53802319999988</v>
      </c>
      <c r="Q100" s="21">
        <f t="shared" si="37"/>
        <v>781.05016535999994</v>
      </c>
      <c r="R100" s="20" t="s">
        <v>41</v>
      </c>
      <c r="S100" s="43"/>
      <c r="T100" s="43"/>
      <c r="U100" s="43"/>
      <c r="V100" s="43"/>
      <c r="W100" s="43"/>
      <c r="X100" s="43"/>
      <c r="Y100" s="43"/>
      <c r="Z100" s="43"/>
      <c r="AA100" s="43"/>
      <c r="AB100" s="43"/>
      <c r="AC100" s="43"/>
      <c r="AD100" s="43"/>
      <c r="AE100" s="43"/>
      <c r="AF100" s="43"/>
      <c r="AG100" s="43"/>
      <c r="AH100" s="43"/>
      <c r="AI100" s="5"/>
      <c r="AJ100" s="5"/>
      <c r="AK100" s="5"/>
      <c r="AL100" s="5"/>
    </row>
    <row r="101" spans="1:38">
      <c r="A101" s="18" t="s">
        <v>42</v>
      </c>
      <c r="B101" s="19">
        <f>B27*2.28</f>
        <v>620.349468</v>
      </c>
      <c r="C101" s="19">
        <f>C27*2.28</f>
        <v>634.48364400000003</v>
      </c>
      <c r="D101" s="19">
        <f t="shared" ref="D101:I101" si="38">D27*2.28</f>
        <v>743.0644031999999</v>
      </c>
      <c r="E101" s="19">
        <f t="shared" si="38"/>
        <v>637.36095839999996</v>
      </c>
      <c r="F101" s="19">
        <f t="shared" si="38"/>
        <v>629.99099520000004</v>
      </c>
      <c r="G101" s="19">
        <f t="shared" si="38"/>
        <v>683.65038479999998</v>
      </c>
      <c r="H101" s="19">
        <f t="shared" si="38"/>
        <v>657.09832559999995</v>
      </c>
      <c r="I101" s="19">
        <f t="shared" si="38"/>
        <v>714.03886319999992</v>
      </c>
      <c r="J101" s="19" t="str">
        <f t="shared" si="1"/>
        <v>RMA</v>
      </c>
      <c r="K101" s="19">
        <f t="shared" ref="K101:Q101" si="39">K27*2.28</f>
        <v>853.36145519999991</v>
      </c>
      <c r="L101" s="19">
        <f t="shared" si="39"/>
        <v>854.97678959999996</v>
      </c>
      <c r="M101" s="19">
        <f t="shared" si="39"/>
        <v>773.80623600000001</v>
      </c>
      <c r="N101" s="19">
        <f t="shared" si="39"/>
        <v>651.49513439999998</v>
      </c>
      <c r="O101" s="19">
        <f t="shared" si="39"/>
        <v>678.70342320000009</v>
      </c>
      <c r="P101" s="19">
        <f t="shared" si="39"/>
        <v>665.27595600000006</v>
      </c>
      <c r="Q101" s="19">
        <f t="shared" si="39"/>
        <v>649.96625075999998</v>
      </c>
      <c r="R101" s="18" t="s">
        <v>42</v>
      </c>
      <c r="S101" s="43"/>
      <c r="T101" s="43"/>
      <c r="U101" s="43"/>
      <c r="V101" s="43"/>
      <c r="W101" s="43"/>
      <c r="X101" s="43"/>
      <c r="Y101" s="43"/>
      <c r="Z101" s="43"/>
      <c r="AA101" s="43"/>
      <c r="AB101" s="43"/>
      <c r="AC101" s="43"/>
      <c r="AD101" s="43"/>
      <c r="AE101" s="43"/>
      <c r="AF101" s="43"/>
      <c r="AG101" s="43"/>
      <c r="AH101" s="43"/>
    </row>
    <row r="102" spans="1:38" s="22" customFormat="1">
      <c r="A102" s="20" t="s">
        <v>43</v>
      </c>
      <c r="B102" s="21">
        <f>2.28*B28</f>
        <v>780.87807779999991</v>
      </c>
      <c r="C102" s="21">
        <f>2.28*C28</f>
        <v>798.66964740000003</v>
      </c>
      <c r="D102" s="21">
        <f t="shared" ref="D102:I102" si="40">2.28*D28</f>
        <v>935.34702672000003</v>
      </c>
      <c r="E102" s="21">
        <f t="shared" si="40"/>
        <v>802.29150263999998</v>
      </c>
      <c r="F102" s="21">
        <f t="shared" si="40"/>
        <v>793.0144699199999</v>
      </c>
      <c r="G102" s="21">
        <f t="shared" si="40"/>
        <v>860.55889307999996</v>
      </c>
      <c r="H102" s="21">
        <f t="shared" si="40"/>
        <v>827.13615875999994</v>
      </c>
      <c r="I102" s="21">
        <f t="shared" si="40"/>
        <v>898.81076771999983</v>
      </c>
      <c r="J102" s="21" t="str">
        <f t="shared" si="1"/>
        <v>RLB</v>
      </c>
      <c r="K102" s="21">
        <f t="shared" ref="K102:Q102" si="41">2.28*K28</f>
        <v>1074.18481092</v>
      </c>
      <c r="L102" s="21">
        <f t="shared" si="41"/>
        <v>1076.21813316</v>
      </c>
      <c r="M102" s="21">
        <f t="shared" si="41"/>
        <v>974.04369059999999</v>
      </c>
      <c r="N102" s="21">
        <f t="shared" si="41"/>
        <v>820.08307223999998</v>
      </c>
      <c r="O102" s="21">
        <f t="shared" si="41"/>
        <v>854.33184371999994</v>
      </c>
      <c r="P102" s="21">
        <f t="shared" si="41"/>
        <v>837.4298526</v>
      </c>
      <c r="Q102" s="21">
        <f t="shared" si="41"/>
        <v>792.97134143999995</v>
      </c>
      <c r="R102" s="20" t="s">
        <v>43</v>
      </c>
      <c r="S102" s="43"/>
      <c r="T102" s="43"/>
      <c r="U102" s="43"/>
      <c r="V102" s="43"/>
      <c r="W102" s="43"/>
      <c r="X102" s="43"/>
      <c r="Y102" s="43"/>
      <c r="Z102" s="43"/>
      <c r="AA102" s="43"/>
      <c r="AB102" s="43"/>
      <c r="AC102" s="43"/>
      <c r="AD102" s="43"/>
      <c r="AE102" s="43"/>
      <c r="AF102" s="43"/>
      <c r="AG102" s="43"/>
      <c r="AH102" s="43"/>
      <c r="AI102" s="5"/>
      <c r="AJ102" s="5"/>
      <c r="AK102" s="5"/>
      <c r="AL102" s="5"/>
    </row>
    <row r="103" spans="1:38">
      <c r="A103" s="18" t="s">
        <v>44</v>
      </c>
      <c r="B103" s="19">
        <f>B29*2.28</f>
        <v>503.1479033999999</v>
      </c>
      <c r="C103" s="19">
        <f>C29*2.28</f>
        <v>514.61165219999998</v>
      </c>
      <c r="D103" s="19">
        <f t="shared" ref="D103:I103" si="42">D29*2.28</f>
        <v>602.67780816000004</v>
      </c>
      <c r="E103" s="19">
        <f t="shared" si="42"/>
        <v>516.94534391999991</v>
      </c>
      <c r="F103" s="19">
        <f t="shared" si="42"/>
        <v>510.96781775999995</v>
      </c>
      <c r="G103" s="19">
        <f t="shared" si="42"/>
        <v>554.48912124000003</v>
      </c>
      <c r="H103" s="19">
        <f t="shared" si="42"/>
        <v>532.95365028000003</v>
      </c>
      <c r="I103" s="19">
        <f t="shared" si="42"/>
        <v>579.13618115999998</v>
      </c>
      <c r="J103" s="19" t="str">
        <f t="shared" si="1"/>
        <v>RLA</v>
      </c>
      <c r="K103" s="19">
        <f t="shared" ref="K103:Q103" si="43">K29*2.28</f>
        <v>692.1359907599998</v>
      </c>
      <c r="L103" s="19">
        <f t="shared" si="43"/>
        <v>693.44613348000007</v>
      </c>
      <c r="M103" s="19">
        <f t="shared" si="43"/>
        <v>627.61146180000003</v>
      </c>
      <c r="N103" s="19">
        <f t="shared" si="43"/>
        <v>528.40909271999999</v>
      </c>
      <c r="O103" s="19">
        <f t="shared" si="43"/>
        <v>550.4768091599999</v>
      </c>
      <c r="P103" s="19">
        <f t="shared" si="43"/>
        <v>539.58624780000002</v>
      </c>
      <c r="Q103" s="19">
        <f t="shared" si="43"/>
        <v>520.44971076000002</v>
      </c>
      <c r="R103" s="18" t="s">
        <v>44</v>
      </c>
      <c r="S103" s="43"/>
      <c r="T103" s="43"/>
      <c r="U103" s="43"/>
      <c r="V103" s="43"/>
      <c r="W103" s="43"/>
      <c r="X103" s="43"/>
      <c r="Y103" s="43"/>
      <c r="Z103" s="43"/>
      <c r="AA103" s="43"/>
      <c r="AB103" s="43"/>
      <c r="AC103" s="43"/>
      <c r="AD103" s="43"/>
      <c r="AE103" s="43"/>
      <c r="AF103" s="43"/>
      <c r="AG103" s="43"/>
      <c r="AH103" s="43"/>
    </row>
    <row r="104" spans="1:38" s="22" customFormat="1">
      <c r="A104" s="20" t="s">
        <v>45</v>
      </c>
      <c r="B104" s="21">
        <f>2.28*B30</f>
        <v>1472.8231367999999</v>
      </c>
      <c r="C104" s="21">
        <f>2.28*C30</f>
        <v>1506.3799944</v>
      </c>
      <c r="D104" s="21">
        <f t="shared" ref="D104:I104" si="44">2.28*D30</f>
        <v>1764.1685683199998</v>
      </c>
      <c r="E104" s="21">
        <f t="shared" si="44"/>
        <v>1513.2112118399998</v>
      </c>
      <c r="F104" s="21">
        <f t="shared" si="44"/>
        <v>1495.7137075199998</v>
      </c>
      <c r="G104" s="21">
        <f t="shared" si="44"/>
        <v>1623.1099204799998</v>
      </c>
      <c r="H104" s="21">
        <f t="shared" si="44"/>
        <v>1560.07096656</v>
      </c>
      <c r="I104" s="21">
        <f t="shared" si="44"/>
        <v>1695.2571643199997</v>
      </c>
      <c r="J104" s="21" t="str">
        <f t="shared" si="1"/>
        <v>ES3</v>
      </c>
      <c r="K104" s="21">
        <f t="shared" ref="K104:Q104" si="45">2.28*K30</f>
        <v>2026.0319035199996</v>
      </c>
      <c r="L104" s="21">
        <f t="shared" si="45"/>
        <v>2029.8669729599999</v>
      </c>
      <c r="M104" s="21">
        <f t="shared" si="45"/>
        <v>1837.1547335999999</v>
      </c>
      <c r="N104" s="21">
        <f t="shared" si="45"/>
        <v>1546.7680694399999</v>
      </c>
      <c r="O104" s="21">
        <f t="shared" si="45"/>
        <v>1611.36502032</v>
      </c>
      <c r="P104" s="21">
        <f t="shared" si="45"/>
        <v>1579.4860056</v>
      </c>
      <c r="Q104" s="21">
        <f t="shared" si="45"/>
        <v>1460.9310671999999</v>
      </c>
      <c r="R104" s="20" t="s">
        <v>45</v>
      </c>
      <c r="S104" s="43"/>
      <c r="T104" s="43"/>
      <c r="U104" s="43"/>
      <c r="V104" s="43"/>
      <c r="W104" s="43"/>
      <c r="X104" s="43"/>
      <c r="Y104" s="43"/>
      <c r="Z104" s="43"/>
      <c r="AA104" s="43"/>
      <c r="AB104" s="43"/>
      <c r="AC104" s="43"/>
      <c r="AD104" s="43"/>
      <c r="AE104" s="43"/>
      <c r="AF104" s="43"/>
      <c r="AG104" s="43"/>
      <c r="AH104" s="43"/>
      <c r="AI104" s="5"/>
      <c r="AJ104" s="5"/>
      <c r="AK104" s="5"/>
      <c r="AL104" s="5"/>
    </row>
    <row r="105" spans="1:38">
      <c r="A105" s="18" t="s">
        <v>46</v>
      </c>
      <c r="B105" s="19">
        <f>B31*2.28</f>
        <v>1152.9167814</v>
      </c>
      <c r="C105" s="19">
        <f>C31*2.28</f>
        <v>1179.1850261999998</v>
      </c>
      <c r="D105" s="19">
        <f t="shared" ref="D105:I105" si="46">D31*2.28</f>
        <v>1380.98143536</v>
      </c>
      <c r="E105" s="19">
        <f t="shared" si="46"/>
        <v>1184.5324903199999</v>
      </c>
      <c r="F105" s="19">
        <f t="shared" si="46"/>
        <v>1170.8354769599998</v>
      </c>
      <c r="G105" s="19">
        <f t="shared" si="46"/>
        <v>1270.5609920400002</v>
      </c>
      <c r="H105" s="19">
        <f t="shared" si="46"/>
        <v>1221.21421788</v>
      </c>
      <c r="I105" s="19">
        <f t="shared" si="46"/>
        <v>1327.0377183599999</v>
      </c>
      <c r="J105" s="19" t="str">
        <f t="shared" si="1"/>
        <v>ES2</v>
      </c>
      <c r="K105" s="19">
        <f t="shared" ref="K105:Q105" si="47">K31*2.28</f>
        <v>1585.96755996</v>
      </c>
      <c r="L105" s="19">
        <f t="shared" si="47"/>
        <v>1588.9696450800002</v>
      </c>
      <c r="M105" s="19">
        <f t="shared" si="47"/>
        <v>1438.1148678</v>
      </c>
      <c r="N105" s="19">
        <f t="shared" si="47"/>
        <v>1210.8007351199999</v>
      </c>
      <c r="O105" s="19">
        <f t="shared" si="47"/>
        <v>1261.3671063600002</v>
      </c>
      <c r="P105" s="19">
        <f t="shared" si="47"/>
        <v>1236.4122738000001</v>
      </c>
      <c r="Q105" s="19">
        <f t="shared" si="47"/>
        <v>1147.00107516</v>
      </c>
      <c r="R105" s="18" t="s">
        <v>46</v>
      </c>
      <c r="S105" s="43"/>
      <c r="T105" s="43"/>
      <c r="U105" s="43"/>
      <c r="V105" s="43"/>
      <c r="W105" s="43"/>
      <c r="X105" s="43"/>
      <c r="Y105" s="43"/>
      <c r="Z105" s="43"/>
      <c r="AA105" s="43"/>
      <c r="AB105" s="43"/>
      <c r="AC105" s="43"/>
      <c r="AD105" s="43"/>
      <c r="AE105" s="43"/>
      <c r="AF105" s="43"/>
      <c r="AG105" s="43"/>
      <c r="AH105" s="43"/>
    </row>
    <row r="106" spans="1:38" s="22" customFormat="1">
      <c r="A106" s="20" t="s">
        <v>47</v>
      </c>
      <c r="B106" s="21">
        <f>2.28*B32</f>
        <v>1029.8822472000002</v>
      </c>
      <c r="C106" s="21">
        <f>2.28*C32</f>
        <v>1053.3472775999999</v>
      </c>
      <c r="D106" s="21">
        <f t="shared" ref="D106:I106" si="48">2.28*D32</f>
        <v>1233.60899328</v>
      </c>
      <c r="E106" s="21">
        <f t="shared" si="48"/>
        <v>1058.12408736</v>
      </c>
      <c r="F106" s="21">
        <f t="shared" si="48"/>
        <v>1045.8887500799999</v>
      </c>
      <c r="G106" s="21">
        <f t="shared" si="48"/>
        <v>1134.9720619199998</v>
      </c>
      <c r="H106" s="21">
        <f t="shared" si="48"/>
        <v>1090.8913262400001</v>
      </c>
      <c r="I106" s="21">
        <f t="shared" si="48"/>
        <v>1185.42187728</v>
      </c>
      <c r="J106" s="21" t="str">
        <f t="shared" si="1"/>
        <v>ES1</v>
      </c>
      <c r="K106" s="21">
        <f t="shared" ref="K106:Q106" si="49">2.28*K32</f>
        <v>1416.7200340799998</v>
      </c>
      <c r="L106" s="21">
        <f t="shared" si="49"/>
        <v>1419.4017518399999</v>
      </c>
      <c r="M106" s="21">
        <f t="shared" si="49"/>
        <v>1284.6454344000001</v>
      </c>
      <c r="N106" s="21">
        <f t="shared" si="49"/>
        <v>1081.5891177600001</v>
      </c>
      <c r="O106" s="21">
        <f t="shared" si="49"/>
        <v>1126.7593012799998</v>
      </c>
      <c r="P106" s="21">
        <f t="shared" si="49"/>
        <v>1104.4675224</v>
      </c>
      <c r="Q106" s="21">
        <f t="shared" si="49"/>
        <v>1026.2675397599999</v>
      </c>
      <c r="R106" s="20" t="s">
        <v>47</v>
      </c>
      <c r="S106" s="43"/>
      <c r="T106" s="43"/>
      <c r="U106" s="43"/>
      <c r="V106" s="43"/>
      <c r="W106" s="43"/>
      <c r="X106" s="43"/>
      <c r="Y106" s="43"/>
      <c r="Z106" s="43"/>
      <c r="AA106" s="43"/>
      <c r="AB106" s="43"/>
      <c r="AC106" s="43"/>
      <c r="AD106" s="43"/>
      <c r="AE106" s="43"/>
      <c r="AF106" s="43"/>
      <c r="AG106" s="43"/>
      <c r="AH106" s="43"/>
      <c r="AI106" s="5"/>
      <c r="AJ106" s="5"/>
      <c r="AK106" s="5"/>
      <c r="AL106" s="5"/>
    </row>
    <row r="107" spans="1:38" ht="13.8" customHeight="1">
      <c r="A107" s="18" t="s">
        <v>48</v>
      </c>
      <c r="B107" s="19">
        <f>B33*2.28</f>
        <v>994.73131619999992</v>
      </c>
      <c r="C107" s="19">
        <f>C33*2.28</f>
        <v>1017.3951546</v>
      </c>
      <c r="D107" s="19">
        <f t="shared" ref="D107:I107" si="50">D33*2.28</f>
        <v>1191.50199888</v>
      </c>
      <c r="E107" s="19">
        <f t="shared" si="50"/>
        <v>1022.0088645599999</v>
      </c>
      <c r="F107" s="19">
        <f t="shared" si="50"/>
        <v>1010.1912916799997</v>
      </c>
      <c r="G107" s="19">
        <f t="shared" si="50"/>
        <v>1096.2329353199998</v>
      </c>
      <c r="H107" s="19">
        <f t="shared" si="50"/>
        <v>1053.6572960399999</v>
      </c>
      <c r="I107" s="19">
        <f t="shared" si="50"/>
        <v>1144.9601878799999</v>
      </c>
      <c r="J107" s="19" t="str">
        <f t="shared" si="1"/>
        <v>HE2</v>
      </c>
      <c r="K107" s="19">
        <f t="shared" ref="K107:Q107" si="51">K33*2.28</f>
        <v>1368.3608806799998</v>
      </c>
      <c r="L107" s="19">
        <f t="shared" si="51"/>
        <v>1370.9510336399999</v>
      </c>
      <c r="M107" s="19">
        <f t="shared" si="51"/>
        <v>1240.7958474</v>
      </c>
      <c r="N107" s="19">
        <f t="shared" si="51"/>
        <v>1044.6727029599999</v>
      </c>
      <c r="O107" s="19">
        <f t="shared" si="51"/>
        <v>1088.30059188</v>
      </c>
      <c r="P107" s="19">
        <f t="shared" si="51"/>
        <v>1066.7699454000001</v>
      </c>
      <c r="Q107" s="19">
        <f t="shared" si="51"/>
        <v>991.7704534799999</v>
      </c>
      <c r="R107" s="18" t="s">
        <v>48</v>
      </c>
      <c r="S107" s="43"/>
      <c r="T107" s="43"/>
      <c r="U107" s="43"/>
      <c r="V107" s="43"/>
      <c r="W107" s="43"/>
      <c r="X107" s="43"/>
      <c r="Y107" s="43"/>
      <c r="Z107" s="43"/>
      <c r="AA107" s="43"/>
      <c r="AB107" s="43"/>
      <c r="AC107" s="43"/>
      <c r="AD107" s="43"/>
      <c r="AE107" s="43"/>
      <c r="AF107" s="43"/>
      <c r="AG107" s="43"/>
      <c r="AH107" s="43"/>
    </row>
    <row r="108" spans="1:38" s="22" customFormat="1">
      <c r="A108" s="20" t="s">
        <v>49</v>
      </c>
      <c r="B108" s="21">
        <f>2.28*B34</f>
        <v>825.98935979999999</v>
      </c>
      <c r="C108" s="21">
        <f>2.28*C34</f>
        <v>844.8087534</v>
      </c>
      <c r="D108" s="21">
        <f t="shared" ref="D108:I108" si="52">2.28*D34</f>
        <v>989.38202352000008</v>
      </c>
      <c r="E108" s="21">
        <f t="shared" si="52"/>
        <v>848.63984424</v>
      </c>
      <c r="F108" s="21">
        <f t="shared" si="52"/>
        <v>838.82687471999986</v>
      </c>
      <c r="G108" s="21">
        <f t="shared" si="52"/>
        <v>910.27335827999991</v>
      </c>
      <c r="H108" s="21">
        <f t="shared" si="52"/>
        <v>874.91978316000007</v>
      </c>
      <c r="I108" s="21">
        <f t="shared" si="52"/>
        <v>950.73505451999995</v>
      </c>
      <c r="J108" s="21" t="str">
        <f t="shared" si="1"/>
        <v>HE1</v>
      </c>
      <c r="K108" s="21">
        <f t="shared" ref="K108:Q108" si="53">2.28*K34</f>
        <v>1136.2405057199999</v>
      </c>
      <c r="L108" s="21">
        <f t="shared" si="53"/>
        <v>1138.3912935599999</v>
      </c>
      <c r="M108" s="21">
        <f t="shared" si="53"/>
        <v>1030.3142046</v>
      </c>
      <c r="N108" s="21">
        <f t="shared" si="53"/>
        <v>867.45923784000001</v>
      </c>
      <c r="O108" s="21">
        <f t="shared" si="53"/>
        <v>903.68657052000003</v>
      </c>
      <c r="P108" s="21">
        <f t="shared" si="53"/>
        <v>885.80814659999999</v>
      </c>
      <c r="Q108" s="21">
        <f t="shared" si="53"/>
        <v>826.18603031999999</v>
      </c>
      <c r="R108" s="20" t="s">
        <v>49</v>
      </c>
      <c r="S108" s="43"/>
      <c r="T108" s="43"/>
      <c r="U108" s="43"/>
      <c r="V108" s="43"/>
      <c r="W108" s="43"/>
      <c r="X108" s="43"/>
      <c r="Y108" s="43"/>
      <c r="Z108" s="43"/>
      <c r="AA108" s="43"/>
      <c r="AB108" s="43"/>
      <c r="AC108" s="43"/>
      <c r="AD108" s="43"/>
      <c r="AE108" s="43"/>
      <c r="AF108" s="43"/>
      <c r="AG108" s="43"/>
      <c r="AH108" s="43"/>
      <c r="AI108" s="5"/>
      <c r="AJ108" s="5"/>
      <c r="AK108" s="5"/>
      <c r="AL108" s="5"/>
    </row>
    <row r="109" spans="1:38">
      <c r="A109" s="18" t="s">
        <v>50</v>
      </c>
      <c r="B109" s="19">
        <f>B35*2.28</f>
        <v>931.44633659999988</v>
      </c>
      <c r="C109" s="19">
        <f>C35*2.28</f>
        <v>952.66866779999987</v>
      </c>
      <c r="D109" s="19">
        <f t="shared" ref="D109:I109" si="54">D35*2.28</f>
        <v>1115.7016478400001</v>
      </c>
      <c r="E109" s="19">
        <f t="shared" si="54"/>
        <v>956.98892807999994</v>
      </c>
      <c r="F109" s="19">
        <f t="shared" si="54"/>
        <v>945.92299823999997</v>
      </c>
      <c r="G109" s="19">
        <f t="shared" si="54"/>
        <v>1026.49206276</v>
      </c>
      <c r="H109" s="19">
        <f t="shared" si="54"/>
        <v>986.62439771999993</v>
      </c>
      <c r="I109" s="19">
        <f t="shared" si="54"/>
        <v>1072.1200748399999</v>
      </c>
      <c r="J109" s="19" t="str">
        <f t="shared" si="1"/>
        <v>HD2</v>
      </c>
      <c r="K109" s="19">
        <f t="shared" ref="K109:Q109" si="55">K35*2.28</f>
        <v>1281.31162524</v>
      </c>
      <c r="L109" s="19">
        <f t="shared" si="55"/>
        <v>1283.73703452</v>
      </c>
      <c r="M109" s="19">
        <f t="shared" si="55"/>
        <v>1161.8602182</v>
      </c>
      <c r="N109" s="19">
        <f t="shared" si="55"/>
        <v>978.21125927999992</v>
      </c>
      <c r="O109" s="19">
        <f t="shared" si="55"/>
        <v>1019.0642468399998</v>
      </c>
      <c r="P109" s="19">
        <f t="shared" si="55"/>
        <v>998.90303219999987</v>
      </c>
      <c r="Q109" s="19">
        <f t="shared" si="55"/>
        <v>929.68071143999987</v>
      </c>
      <c r="R109" s="18" t="s">
        <v>50</v>
      </c>
      <c r="S109" s="43"/>
      <c r="T109" s="43"/>
      <c r="U109" s="43"/>
      <c r="V109" s="43"/>
      <c r="W109" s="43"/>
      <c r="X109" s="43"/>
      <c r="Y109" s="43"/>
      <c r="Z109" s="43"/>
      <c r="AA109" s="43"/>
      <c r="AB109" s="43"/>
      <c r="AC109" s="43"/>
      <c r="AD109" s="43"/>
      <c r="AE109" s="43"/>
      <c r="AF109" s="43"/>
      <c r="AG109" s="43"/>
      <c r="AH109" s="43"/>
    </row>
    <row r="110" spans="1:38" s="22" customFormat="1">
      <c r="A110" s="20" t="s">
        <v>51</v>
      </c>
      <c r="B110" s="21">
        <f>2.28*B36</f>
        <v>776.77349640000011</v>
      </c>
      <c r="C110" s="21">
        <f>2.28*C36</f>
        <v>794.47122120000006</v>
      </c>
      <c r="D110" s="21">
        <f t="shared" ref="D110:I110" si="56">2.28*D36</f>
        <v>930.4276713600002</v>
      </c>
      <c r="E110" s="21">
        <f t="shared" si="56"/>
        <v>798.07397232000005</v>
      </c>
      <c r="F110" s="21">
        <f t="shared" si="56"/>
        <v>788.84587296000007</v>
      </c>
      <c r="G110" s="21">
        <f t="shared" si="56"/>
        <v>856.03402103999997</v>
      </c>
      <c r="H110" s="21">
        <f t="shared" si="56"/>
        <v>822.78758087999995</v>
      </c>
      <c r="I110" s="21">
        <f t="shared" si="56"/>
        <v>894.08412935999991</v>
      </c>
      <c r="J110" s="21" t="str">
        <f t="shared" si="1"/>
        <v>HD1</v>
      </c>
      <c r="K110" s="21">
        <f t="shared" ref="K110:Q110" si="57">2.28*K36</f>
        <v>1068.5331309600001</v>
      </c>
      <c r="L110" s="21">
        <f t="shared" si="57"/>
        <v>1070.5557280800001</v>
      </c>
      <c r="M110" s="21">
        <f t="shared" si="57"/>
        <v>968.92022279999992</v>
      </c>
      <c r="N110" s="21">
        <f t="shared" si="57"/>
        <v>815.77169712</v>
      </c>
      <c r="O110" s="21">
        <f t="shared" si="57"/>
        <v>849.83981735999987</v>
      </c>
      <c r="P110" s="21">
        <f t="shared" si="57"/>
        <v>833.02697880000005</v>
      </c>
      <c r="Q110" s="21">
        <f t="shared" si="57"/>
        <v>777.89261615999987</v>
      </c>
      <c r="R110" s="20" t="s">
        <v>51</v>
      </c>
      <c r="S110" s="43"/>
      <c r="T110" s="43"/>
      <c r="U110" s="43"/>
      <c r="V110" s="43"/>
      <c r="W110" s="43"/>
      <c r="X110" s="43"/>
      <c r="Y110" s="43"/>
      <c r="Z110" s="43"/>
      <c r="AA110" s="43"/>
      <c r="AB110" s="43"/>
      <c r="AC110" s="43"/>
      <c r="AD110" s="43"/>
      <c r="AE110" s="43"/>
      <c r="AF110" s="43"/>
      <c r="AG110" s="43"/>
      <c r="AH110" s="43"/>
      <c r="AI110" s="5"/>
      <c r="AJ110" s="5"/>
      <c r="AK110" s="5"/>
      <c r="AL110" s="5"/>
    </row>
    <row r="111" spans="1:38">
      <c r="A111" s="18" t="s">
        <v>52</v>
      </c>
      <c r="B111" s="19">
        <f>B37*2.28</f>
        <v>878.71784819999993</v>
      </c>
      <c r="C111" s="19">
        <f>C37*2.28</f>
        <v>898.7387106000001</v>
      </c>
      <c r="D111" s="19">
        <f t="shared" ref="D111:I111" si="58">D37*2.28</f>
        <v>1052.5418356800001</v>
      </c>
      <c r="E111" s="19">
        <f t="shared" si="58"/>
        <v>902.81438615999991</v>
      </c>
      <c r="F111" s="19">
        <f t="shared" si="58"/>
        <v>892.37493647999997</v>
      </c>
      <c r="G111" s="19">
        <f t="shared" si="58"/>
        <v>968.38271052000005</v>
      </c>
      <c r="H111" s="19">
        <f t="shared" si="58"/>
        <v>930.77209043999994</v>
      </c>
      <c r="I111" s="19">
        <f t="shared" si="58"/>
        <v>1011.4275646799998</v>
      </c>
      <c r="J111" s="19" t="str">
        <f t="shared" si="1"/>
        <v>HC2</v>
      </c>
      <c r="K111" s="19">
        <f t="shared" ref="K111:Q111" si="59">K37*2.28</f>
        <v>1208.7760654799999</v>
      </c>
      <c r="L111" s="19">
        <f t="shared" si="59"/>
        <v>1211.0641640399999</v>
      </c>
      <c r="M111" s="19">
        <f t="shared" si="59"/>
        <v>1096.0872113999999</v>
      </c>
      <c r="N111" s="19">
        <f t="shared" si="59"/>
        <v>922.8352485600002</v>
      </c>
      <c r="O111" s="19">
        <f t="shared" si="59"/>
        <v>961.37540867999996</v>
      </c>
      <c r="P111" s="19">
        <f t="shared" si="59"/>
        <v>942.35558939999987</v>
      </c>
      <c r="Q111" s="19">
        <f t="shared" si="59"/>
        <v>877.94477088000008</v>
      </c>
      <c r="R111" s="18" t="s">
        <v>52</v>
      </c>
      <c r="S111" s="43"/>
      <c r="T111" s="43"/>
      <c r="U111" s="43"/>
      <c r="V111" s="43"/>
      <c r="W111" s="43"/>
      <c r="X111" s="43"/>
      <c r="Y111" s="43"/>
      <c r="Z111" s="43"/>
      <c r="AA111" s="43"/>
      <c r="AB111" s="43"/>
      <c r="AC111" s="43"/>
      <c r="AD111" s="43"/>
      <c r="AE111" s="43"/>
      <c r="AF111" s="43"/>
      <c r="AG111" s="43"/>
      <c r="AH111" s="43"/>
    </row>
    <row r="112" spans="1:38" s="22" customFormat="1">
      <c r="A112" s="20" t="s">
        <v>53</v>
      </c>
      <c r="B112" s="21">
        <f>2.28*B38</f>
        <v>734.57451540000011</v>
      </c>
      <c r="C112" s="21">
        <f>2.28*C38</f>
        <v>751.31144819999986</v>
      </c>
      <c r="D112" s="21">
        <f t="shared" ref="D112:I112" si="60">2.28*D38</f>
        <v>879.88695696000002</v>
      </c>
      <c r="E112" s="21">
        <f t="shared" si="60"/>
        <v>754.71860952000009</v>
      </c>
      <c r="F112" s="21">
        <f t="shared" si="60"/>
        <v>745.99149455999998</v>
      </c>
      <c r="G112" s="21">
        <f t="shared" si="60"/>
        <v>809.53206444000011</v>
      </c>
      <c r="H112" s="21">
        <f t="shared" si="60"/>
        <v>778.09054068</v>
      </c>
      <c r="I112" s="21">
        <f t="shared" si="60"/>
        <v>845.51646995999988</v>
      </c>
      <c r="J112" s="21" t="str">
        <f t="shared" si="1"/>
        <v>HC1</v>
      </c>
      <c r="K112" s="21">
        <f t="shared" ref="K112:Q112" si="61">2.28*K38</f>
        <v>1010.4948075599999</v>
      </c>
      <c r="L112" s="21">
        <f t="shared" si="61"/>
        <v>1012.40759988</v>
      </c>
      <c r="M112" s="21">
        <f t="shared" si="61"/>
        <v>916.2897858</v>
      </c>
      <c r="N112" s="21">
        <f t="shared" si="61"/>
        <v>771.45554232000006</v>
      </c>
      <c r="O112" s="21">
        <f t="shared" si="61"/>
        <v>803.67413795999994</v>
      </c>
      <c r="P112" s="21">
        <f t="shared" si="61"/>
        <v>787.77405180000005</v>
      </c>
      <c r="Q112" s="21">
        <f t="shared" si="61"/>
        <v>736.50705479999988</v>
      </c>
      <c r="R112" s="20" t="s">
        <v>53</v>
      </c>
      <c r="S112" s="43"/>
      <c r="T112" s="43"/>
      <c r="U112" s="43"/>
      <c r="V112" s="43"/>
      <c r="W112" s="43"/>
      <c r="X112" s="43"/>
      <c r="Y112" s="43"/>
      <c r="Z112" s="43"/>
      <c r="AA112" s="43"/>
      <c r="AB112" s="43"/>
      <c r="AC112" s="43"/>
      <c r="AD112" s="43"/>
      <c r="AE112" s="43"/>
      <c r="AF112" s="43"/>
      <c r="AG112" s="43"/>
      <c r="AH112" s="43"/>
      <c r="AI112" s="5"/>
      <c r="AJ112" s="5"/>
      <c r="AK112" s="5"/>
      <c r="AL112" s="5"/>
    </row>
    <row r="113" spans="1:38">
      <c r="A113" s="18" t="s">
        <v>54</v>
      </c>
      <c r="B113" s="19">
        <f>B39*2.28</f>
        <v>868.16554079999992</v>
      </c>
      <c r="C113" s="19">
        <f>C39*2.28</f>
        <v>887.9457263999999</v>
      </c>
      <c r="D113" s="19">
        <f t="shared" ref="D113:I113" si="62">D39*2.28</f>
        <v>1039.89993792</v>
      </c>
      <c r="E113" s="19">
        <f t="shared" si="62"/>
        <v>891.97240704000001</v>
      </c>
      <c r="F113" s="19">
        <f t="shared" si="62"/>
        <v>881.65845311999988</v>
      </c>
      <c r="G113" s="19">
        <f t="shared" si="62"/>
        <v>956.75251488000004</v>
      </c>
      <c r="H113" s="19">
        <f t="shared" si="62"/>
        <v>919.59402335999994</v>
      </c>
      <c r="I113" s="19">
        <f t="shared" si="62"/>
        <v>999.2799139199999</v>
      </c>
      <c r="J113" s="19" t="str">
        <f t="shared" ref="J113:J146" si="63">A113</f>
        <v>HB2</v>
      </c>
      <c r="K113" s="19">
        <f t="shared" ref="K113:Q113" si="64">K39*2.28</f>
        <v>1194.2560291199998</v>
      </c>
      <c r="L113" s="19">
        <f t="shared" si="64"/>
        <v>1196.5166217599999</v>
      </c>
      <c r="M113" s="19">
        <f t="shared" si="64"/>
        <v>1082.9218415999999</v>
      </c>
      <c r="N113" s="19">
        <f t="shared" si="64"/>
        <v>911.75259263999999</v>
      </c>
      <c r="O113" s="19">
        <f t="shared" si="64"/>
        <v>949.82944991999989</v>
      </c>
      <c r="P113" s="19">
        <f t="shared" si="64"/>
        <v>931.03827359999991</v>
      </c>
      <c r="Q113" s="19">
        <f t="shared" si="64"/>
        <v>867.59096939999995</v>
      </c>
      <c r="R113" s="18" t="s">
        <v>54</v>
      </c>
      <c r="S113" s="43"/>
      <c r="T113" s="43"/>
      <c r="U113" s="43"/>
      <c r="V113" s="43"/>
      <c r="W113" s="43"/>
      <c r="X113" s="43"/>
      <c r="Y113" s="43"/>
      <c r="Z113" s="43"/>
      <c r="AA113" s="43"/>
      <c r="AB113" s="43"/>
      <c r="AC113" s="43"/>
      <c r="AD113" s="43"/>
      <c r="AE113" s="43"/>
      <c r="AF113" s="43"/>
      <c r="AG113" s="43"/>
      <c r="AH113" s="43"/>
    </row>
    <row r="114" spans="1:38" s="22" customFormat="1">
      <c r="A114" s="20" t="s">
        <v>55</v>
      </c>
      <c r="B114" s="21">
        <f>2.28*B40</f>
        <v>727.55344919999993</v>
      </c>
      <c r="C114" s="21">
        <f>2.28*C40</f>
        <v>744.1301436</v>
      </c>
      <c r="D114" s="21">
        <f t="shared" ref="D114:I114" si="65">2.28*D40</f>
        <v>871.4746780800001</v>
      </c>
      <c r="E114" s="21">
        <f t="shared" si="65"/>
        <v>747.50468495999996</v>
      </c>
      <c r="F114" s="21">
        <f t="shared" si="65"/>
        <v>738.86112288000004</v>
      </c>
      <c r="G114" s="21">
        <f t="shared" si="65"/>
        <v>801.79335911999999</v>
      </c>
      <c r="H114" s="21">
        <f t="shared" si="65"/>
        <v>770.6528546400001</v>
      </c>
      <c r="I114" s="21">
        <f t="shared" si="65"/>
        <v>837.43325207999999</v>
      </c>
      <c r="J114" s="21" t="str">
        <f t="shared" si="63"/>
        <v>HB1</v>
      </c>
      <c r="K114" s="21">
        <f t="shared" ref="K114:Q114" si="66">2.28*K40</f>
        <v>1000.83209688</v>
      </c>
      <c r="L114" s="21">
        <f t="shared" si="66"/>
        <v>1002.72657624</v>
      </c>
      <c r="M114" s="21">
        <f t="shared" si="66"/>
        <v>907.5289884</v>
      </c>
      <c r="N114" s="21">
        <f t="shared" si="66"/>
        <v>764.08137936000003</v>
      </c>
      <c r="O114" s="21">
        <f t="shared" si="66"/>
        <v>795.99151608</v>
      </c>
      <c r="P114" s="21">
        <f t="shared" si="66"/>
        <v>780.24365640000008</v>
      </c>
      <c r="Q114" s="21">
        <f t="shared" si="66"/>
        <v>729.59920199999988</v>
      </c>
      <c r="R114" s="20" t="s">
        <v>55</v>
      </c>
      <c r="S114" s="43"/>
      <c r="T114" s="43"/>
      <c r="U114" s="43"/>
      <c r="V114" s="43"/>
      <c r="W114" s="43"/>
      <c r="X114" s="43"/>
      <c r="Y114" s="43"/>
      <c r="Z114" s="43"/>
      <c r="AA114" s="43"/>
      <c r="AB114" s="43"/>
      <c r="AC114" s="43"/>
      <c r="AD114" s="43"/>
      <c r="AE114" s="43"/>
      <c r="AF114" s="43"/>
      <c r="AG114" s="43"/>
      <c r="AH114" s="43"/>
      <c r="AI114" s="5"/>
      <c r="AJ114" s="5"/>
      <c r="AK114" s="5"/>
      <c r="AL114" s="5"/>
    </row>
    <row r="115" spans="1:38">
      <c r="A115" s="18" t="s">
        <v>56</v>
      </c>
      <c r="B115" s="19">
        <f>B41*2.28</f>
        <v>903.31647179999982</v>
      </c>
      <c r="C115" s="19">
        <f>C41*2.28</f>
        <v>923.89784939999981</v>
      </c>
      <c r="D115" s="19">
        <f t="shared" ref="D115:I115" si="67">D41*2.28</f>
        <v>1082.0069323199998</v>
      </c>
      <c r="E115" s="19">
        <f t="shared" si="67"/>
        <v>928.08762983999986</v>
      </c>
      <c r="F115" s="19">
        <f t="shared" si="67"/>
        <v>917.35591151999984</v>
      </c>
      <c r="G115" s="19">
        <f t="shared" si="67"/>
        <v>995.49164148</v>
      </c>
      <c r="H115" s="19">
        <f t="shared" si="67"/>
        <v>956.82805355999994</v>
      </c>
      <c r="I115" s="19">
        <f t="shared" si="67"/>
        <v>1039.74160332</v>
      </c>
      <c r="J115" s="19" t="str">
        <f t="shared" si="63"/>
        <v>LE2</v>
      </c>
      <c r="K115" s="19">
        <f t="shared" ref="K115:Q115" si="68">K41*2.28</f>
        <v>1242.61518252</v>
      </c>
      <c r="L115" s="19">
        <f t="shared" si="68"/>
        <v>1244.9673399599999</v>
      </c>
      <c r="M115" s="19">
        <f t="shared" si="68"/>
        <v>1126.7714285999998</v>
      </c>
      <c r="N115" s="19">
        <f t="shared" si="68"/>
        <v>948.66900743999997</v>
      </c>
      <c r="O115" s="19">
        <f t="shared" si="68"/>
        <v>988.28815932000009</v>
      </c>
      <c r="P115" s="19">
        <f t="shared" si="68"/>
        <v>968.73585059999994</v>
      </c>
      <c r="Q115" s="19">
        <f t="shared" si="68"/>
        <v>902.09147796000002</v>
      </c>
      <c r="R115" s="18" t="s">
        <v>56</v>
      </c>
      <c r="S115" s="43"/>
      <c r="T115" s="43"/>
      <c r="U115" s="43"/>
      <c r="V115" s="43"/>
      <c r="W115" s="43"/>
      <c r="X115" s="43"/>
      <c r="Y115" s="43"/>
      <c r="Z115" s="43"/>
      <c r="AA115" s="43"/>
      <c r="AB115" s="43"/>
      <c r="AC115" s="43"/>
      <c r="AD115" s="43"/>
      <c r="AE115" s="43"/>
      <c r="AF115" s="43"/>
      <c r="AG115" s="43"/>
      <c r="AH115" s="43"/>
    </row>
    <row r="116" spans="1:38" s="22" customFormat="1">
      <c r="A116" s="20" t="s">
        <v>57</v>
      </c>
      <c r="B116" s="21">
        <f>2.28*B42</f>
        <v>755.6646978</v>
      </c>
      <c r="C116" s="21">
        <f>2.28*C42</f>
        <v>772.88170739999998</v>
      </c>
      <c r="D116" s="21">
        <f t="shared" ref="D116:I116" si="69">2.28*D42</f>
        <v>905.14523471999996</v>
      </c>
      <c r="E116" s="21">
        <f t="shared" si="69"/>
        <v>776.38659863999999</v>
      </c>
      <c r="F116" s="21">
        <f t="shared" si="69"/>
        <v>767.40915791999998</v>
      </c>
      <c r="G116" s="21">
        <f t="shared" si="69"/>
        <v>832.77230507999991</v>
      </c>
      <c r="H116" s="21">
        <f t="shared" si="69"/>
        <v>800.42892276000009</v>
      </c>
      <c r="I116" s="21">
        <f t="shared" si="69"/>
        <v>869.78887571999996</v>
      </c>
      <c r="J116" s="21" t="str">
        <f t="shared" si="63"/>
        <v>LE1</v>
      </c>
      <c r="K116" s="21">
        <f t="shared" ref="K116:Q116" si="70">2.28*K42</f>
        <v>1039.49939892</v>
      </c>
      <c r="L116" s="21">
        <f t="shared" si="70"/>
        <v>1041.46705716</v>
      </c>
      <c r="M116" s="21">
        <f t="shared" si="70"/>
        <v>942.59223059999999</v>
      </c>
      <c r="N116" s="21">
        <f t="shared" si="70"/>
        <v>793.60360824000009</v>
      </c>
      <c r="O116" s="21">
        <f t="shared" si="70"/>
        <v>826.74635171999989</v>
      </c>
      <c r="P116" s="21">
        <f t="shared" si="70"/>
        <v>810.39019259999998</v>
      </c>
      <c r="Q116" s="21">
        <f t="shared" si="70"/>
        <v>757.21123547999991</v>
      </c>
      <c r="R116" s="20" t="s">
        <v>57</v>
      </c>
      <c r="S116" s="43"/>
      <c r="T116" s="43"/>
      <c r="U116" s="43"/>
      <c r="V116" s="43"/>
      <c r="W116" s="43"/>
      <c r="X116" s="43"/>
      <c r="Y116" s="43"/>
      <c r="Z116" s="43"/>
      <c r="AA116" s="43"/>
      <c r="AB116" s="43"/>
      <c r="AC116" s="43"/>
      <c r="AD116" s="43"/>
      <c r="AE116" s="43"/>
      <c r="AF116" s="43"/>
      <c r="AG116" s="43"/>
      <c r="AH116" s="43"/>
      <c r="AI116" s="5"/>
      <c r="AJ116" s="5"/>
      <c r="AK116" s="5"/>
      <c r="AL116" s="5"/>
    </row>
    <row r="117" spans="1:38">
      <c r="A117" s="18" t="s">
        <v>58</v>
      </c>
      <c r="B117" s="19">
        <f>B43*2.28</f>
        <v>868.16554079999992</v>
      </c>
      <c r="C117" s="19">
        <f>C43*2.28</f>
        <v>887.9457263999999</v>
      </c>
      <c r="D117" s="19">
        <f t="shared" ref="D117:I117" si="71">D43*2.28</f>
        <v>1039.89993792</v>
      </c>
      <c r="E117" s="19">
        <f t="shared" si="71"/>
        <v>891.97240704000001</v>
      </c>
      <c r="F117" s="19">
        <f t="shared" si="71"/>
        <v>881.65845311999988</v>
      </c>
      <c r="G117" s="19">
        <f t="shared" si="71"/>
        <v>956.75251488000004</v>
      </c>
      <c r="H117" s="19">
        <f t="shared" si="71"/>
        <v>919.59402335999994</v>
      </c>
      <c r="I117" s="19">
        <f t="shared" si="71"/>
        <v>999.2799139199999</v>
      </c>
      <c r="J117" s="19" t="str">
        <f t="shared" si="63"/>
        <v>LD2</v>
      </c>
      <c r="K117" s="19">
        <f t="shared" ref="K117:Q117" si="72">K43*2.28</f>
        <v>1194.2560291199998</v>
      </c>
      <c r="L117" s="19">
        <f t="shared" si="72"/>
        <v>1196.5166217599999</v>
      </c>
      <c r="M117" s="19">
        <f t="shared" si="72"/>
        <v>1082.9218415999999</v>
      </c>
      <c r="N117" s="19">
        <f t="shared" si="72"/>
        <v>911.75259263999999</v>
      </c>
      <c r="O117" s="19">
        <f t="shared" si="72"/>
        <v>949.82944991999989</v>
      </c>
      <c r="P117" s="19">
        <f t="shared" si="72"/>
        <v>931.03827359999991</v>
      </c>
      <c r="Q117" s="19">
        <f t="shared" si="72"/>
        <v>867.59096939999995</v>
      </c>
      <c r="R117" s="18" t="s">
        <v>58</v>
      </c>
      <c r="S117" s="43"/>
      <c r="T117" s="43"/>
      <c r="U117" s="43"/>
      <c r="V117" s="43"/>
      <c r="W117" s="43"/>
      <c r="X117" s="43"/>
      <c r="Y117" s="43"/>
      <c r="Z117" s="43"/>
      <c r="AA117" s="43"/>
      <c r="AB117" s="43"/>
      <c r="AC117" s="43"/>
      <c r="AD117" s="43"/>
      <c r="AE117" s="43"/>
      <c r="AF117" s="43"/>
      <c r="AG117" s="43"/>
      <c r="AH117" s="43"/>
    </row>
    <row r="118" spans="1:38" s="22" customFormat="1">
      <c r="A118" s="20" t="s">
        <v>59</v>
      </c>
      <c r="B118" s="21">
        <f>2.28*B44</f>
        <v>727.55344919999993</v>
      </c>
      <c r="C118" s="21">
        <f>2.28*C44</f>
        <v>744.1301436</v>
      </c>
      <c r="D118" s="21">
        <f t="shared" ref="D118:I118" si="73">2.28*D44</f>
        <v>871.4746780800001</v>
      </c>
      <c r="E118" s="21">
        <f t="shared" si="73"/>
        <v>747.50468495999996</v>
      </c>
      <c r="F118" s="21">
        <f t="shared" si="73"/>
        <v>738.86112288000004</v>
      </c>
      <c r="G118" s="21">
        <f t="shared" si="73"/>
        <v>801.79335911999999</v>
      </c>
      <c r="H118" s="21">
        <f t="shared" si="73"/>
        <v>770.6528546400001</v>
      </c>
      <c r="I118" s="21">
        <f t="shared" si="73"/>
        <v>837.43325207999999</v>
      </c>
      <c r="J118" s="21" t="str">
        <f t="shared" si="63"/>
        <v>LD1</v>
      </c>
      <c r="K118" s="21">
        <f t="shared" ref="K118:Q118" si="74">2.28*K44</f>
        <v>1000.83209688</v>
      </c>
      <c r="L118" s="21">
        <f t="shared" si="74"/>
        <v>1002.72657624</v>
      </c>
      <c r="M118" s="21">
        <f t="shared" si="74"/>
        <v>907.5289884</v>
      </c>
      <c r="N118" s="21">
        <f t="shared" si="74"/>
        <v>764.08137936000003</v>
      </c>
      <c r="O118" s="21">
        <f t="shared" si="74"/>
        <v>795.99151608</v>
      </c>
      <c r="P118" s="21">
        <f t="shared" si="74"/>
        <v>780.24365640000008</v>
      </c>
      <c r="Q118" s="21">
        <f t="shared" si="74"/>
        <v>729.59920199999988</v>
      </c>
      <c r="R118" s="20" t="s">
        <v>59</v>
      </c>
      <c r="S118" s="43"/>
      <c r="T118" s="43"/>
      <c r="U118" s="43"/>
      <c r="V118" s="43"/>
      <c r="W118" s="43"/>
      <c r="X118" s="43"/>
      <c r="Y118" s="43"/>
      <c r="Z118" s="43"/>
      <c r="AA118" s="43"/>
      <c r="AB118" s="43"/>
      <c r="AC118" s="43"/>
      <c r="AD118" s="43"/>
      <c r="AE118" s="43"/>
      <c r="AF118" s="43"/>
      <c r="AG118" s="43"/>
      <c r="AH118" s="43"/>
      <c r="AI118" s="5"/>
      <c r="AJ118" s="5"/>
      <c r="AK118" s="5"/>
      <c r="AL118" s="5"/>
    </row>
    <row r="119" spans="1:38">
      <c r="A119" s="18" t="s">
        <v>60</v>
      </c>
      <c r="B119" s="19">
        <f>B45*2.28</f>
        <v>762.70856399999991</v>
      </c>
      <c r="C119" s="19">
        <f>C45*2.28</f>
        <v>780.08581199999992</v>
      </c>
      <c r="D119" s="19">
        <f t="shared" ref="D119:I119" si="75">D45*2.28</f>
        <v>913.58031359999995</v>
      </c>
      <c r="E119" s="19">
        <f t="shared" si="75"/>
        <v>783.62332319999985</v>
      </c>
      <c r="F119" s="19">
        <f t="shared" si="75"/>
        <v>774.5623296</v>
      </c>
      <c r="G119" s="19">
        <f t="shared" si="75"/>
        <v>840.53381039999988</v>
      </c>
      <c r="H119" s="19">
        <f t="shared" si="75"/>
        <v>807.88940879999996</v>
      </c>
      <c r="I119" s="19">
        <f t="shared" si="75"/>
        <v>877.89489359999982</v>
      </c>
      <c r="J119" s="19" t="str">
        <f t="shared" si="63"/>
        <v>LC2</v>
      </c>
      <c r="K119" s="19">
        <f t="shared" ref="K119:Q119" si="76">K45*2.28</f>
        <v>1049.1849095999999</v>
      </c>
      <c r="L119" s="19">
        <f t="shared" si="76"/>
        <v>1051.1708807999998</v>
      </c>
      <c r="M119" s="19">
        <f t="shared" si="76"/>
        <v>951.37582799999984</v>
      </c>
      <c r="N119" s="19">
        <f t="shared" si="76"/>
        <v>801.00057119999985</v>
      </c>
      <c r="O119" s="19">
        <f t="shared" si="76"/>
        <v>834.45177359999991</v>
      </c>
      <c r="P119" s="19">
        <f t="shared" si="76"/>
        <v>817.94338799999991</v>
      </c>
      <c r="Q119" s="19">
        <f t="shared" si="76"/>
        <v>764.09628827999995</v>
      </c>
      <c r="R119" s="18" t="s">
        <v>60</v>
      </c>
      <c r="S119" s="43"/>
      <c r="T119" s="43"/>
      <c r="U119" s="43"/>
      <c r="V119" s="43"/>
      <c r="W119" s="43"/>
      <c r="X119" s="43"/>
      <c r="Y119" s="43"/>
      <c r="Z119" s="43"/>
      <c r="AA119" s="43"/>
      <c r="AB119" s="43"/>
      <c r="AC119" s="43"/>
      <c r="AD119" s="43"/>
      <c r="AE119" s="43"/>
      <c r="AF119" s="43"/>
      <c r="AG119" s="43"/>
      <c r="AH119" s="43"/>
    </row>
    <row r="120" spans="1:38" s="22" customFormat="1">
      <c r="A120" s="20" t="s">
        <v>61</v>
      </c>
      <c r="B120" s="21">
        <f>2.28*B46</f>
        <v>643.18247099999996</v>
      </c>
      <c r="C120" s="21">
        <f>2.28*C46</f>
        <v>657.83694300000002</v>
      </c>
      <c r="D120" s="21">
        <f t="shared" ref="D120:I120" si="77">2.28*D46</f>
        <v>770.41469039999993</v>
      </c>
      <c r="E120" s="21">
        <f t="shared" si="77"/>
        <v>660.82017480000002</v>
      </c>
      <c r="F120" s="21">
        <f t="shared" si="77"/>
        <v>653.17891439999994</v>
      </c>
      <c r="G120" s="21">
        <f t="shared" si="77"/>
        <v>708.81357059999993</v>
      </c>
      <c r="H120" s="21">
        <f t="shared" si="77"/>
        <v>681.28409820000002</v>
      </c>
      <c r="I120" s="21">
        <f t="shared" si="77"/>
        <v>740.3206854</v>
      </c>
      <c r="J120" s="21" t="str">
        <f t="shared" si="63"/>
        <v>LC1</v>
      </c>
      <c r="K120" s="21">
        <f t="shared" ref="K120:Q120" si="78">2.28*K46</f>
        <v>884.77190939999991</v>
      </c>
      <c r="L120" s="21">
        <f t="shared" si="78"/>
        <v>886.44670620000011</v>
      </c>
      <c r="M120" s="21">
        <f t="shared" si="78"/>
        <v>802.28816700000004</v>
      </c>
      <c r="N120" s="21">
        <f t="shared" si="78"/>
        <v>675.47464680000007</v>
      </c>
      <c r="O120" s="21">
        <f t="shared" si="78"/>
        <v>703.68450539999992</v>
      </c>
      <c r="P120" s="21">
        <f t="shared" si="78"/>
        <v>689.76275699999997</v>
      </c>
      <c r="Q120" s="21">
        <f t="shared" si="78"/>
        <v>646.80870155999992</v>
      </c>
      <c r="R120" s="20" t="s">
        <v>61</v>
      </c>
      <c r="S120" s="43"/>
      <c r="T120" s="43"/>
      <c r="U120" s="43"/>
      <c r="V120" s="43"/>
      <c r="W120" s="43"/>
      <c r="X120" s="43"/>
      <c r="Y120" s="43"/>
      <c r="Z120" s="43"/>
      <c r="AA120" s="43"/>
      <c r="AB120" s="43"/>
      <c r="AC120" s="43"/>
      <c r="AD120" s="43"/>
      <c r="AE120" s="43"/>
      <c r="AF120" s="43"/>
      <c r="AG120" s="43"/>
      <c r="AH120" s="43"/>
      <c r="AI120" s="5"/>
      <c r="AJ120" s="5"/>
      <c r="AK120" s="5"/>
      <c r="AL120" s="5"/>
    </row>
    <row r="121" spans="1:38">
      <c r="A121" s="18" t="s">
        <v>62</v>
      </c>
      <c r="B121" s="19">
        <f>B47*2.28</f>
        <v>724.02220799999986</v>
      </c>
      <c r="C121" s="19">
        <f>C47*2.28</f>
        <v>740.51846399999988</v>
      </c>
      <c r="D121" s="19">
        <f t="shared" ref="D121:I121" si="79">D47*2.28</f>
        <v>867.2450591999999</v>
      </c>
      <c r="E121" s="19">
        <f t="shared" si="79"/>
        <v>743.87663039999984</v>
      </c>
      <c r="F121" s="19">
        <f t="shared" si="79"/>
        <v>735.27501119999988</v>
      </c>
      <c r="G121" s="19">
        <f t="shared" si="79"/>
        <v>797.90186879999987</v>
      </c>
      <c r="H121" s="19">
        <f t="shared" si="79"/>
        <v>766.91247359999988</v>
      </c>
      <c r="I121" s="19">
        <f t="shared" si="79"/>
        <v>833.36881919999985</v>
      </c>
      <c r="J121" s="19" t="str">
        <f t="shared" si="63"/>
        <v>LB2</v>
      </c>
      <c r="K121" s="19">
        <f t="shared" ref="K121:Q121" si="80">K47*2.28</f>
        <v>995.97477119999985</v>
      </c>
      <c r="L121" s="19">
        <f t="shared" si="80"/>
        <v>997.86005759999989</v>
      </c>
      <c r="M121" s="19">
        <f t="shared" si="80"/>
        <v>903.12441599999988</v>
      </c>
      <c r="N121" s="19">
        <f t="shared" si="80"/>
        <v>760.37288639999997</v>
      </c>
      <c r="O121" s="19">
        <f t="shared" si="80"/>
        <v>792.12817919999986</v>
      </c>
      <c r="P121" s="19">
        <f t="shared" si="80"/>
        <v>776.45673599999986</v>
      </c>
      <c r="Q121" s="19">
        <f t="shared" si="80"/>
        <v>726.15667559999997</v>
      </c>
      <c r="R121" s="18" t="s">
        <v>62</v>
      </c>
      <c r="S121" s="43"/>
      <c r="T121" s="43"/>
      <c r="U121" s="43"/>
      <c r="V121" s="43"/>
      <c r="W121" s="43"/>
      <c r="X121" s="43"/>
      <c r="Y121" s="43"/>
      <c r="Z121" s="43"/>
      <c r="AA121" s="43"/>
      <c r="AB121" s="43"/>
      <c r="AC121" s="43"/>
      <c r="AD121" s="43"/>
      <c r="AE121" s="43"/>
      <c r="AF121" s="43"/>
      <c r="AG121" s="43"/>
      <c r="AH121" s="43"/>
    </row>
    <row r="122" spans="1:38" s="22" customFormat="1">
      <c r="A122" s="20" t="s">
        <v>63</v>
      </c>
      <c r="B122" s="21">
        <f>2.28*B48</f>
        <v>615.0526061999999</v>
      </c>
      <c r="C122" s="21">
        <f>2.28*C48</f>
        <v>629.06612459999997</v>
      </c>
      <c r="D122" s="21">
        <f t="shared" ref="D122:I122" si="81">2.28*D48</f>
        <v>736.71997487999988</v>
      </c>
      <c r="E122" s="21">
        <f t="shared" si="81"/>
        <v>631.91887656000006</v>
      </c>
      <c r="F122" s="21">
        <f t="shared" si="81"/>
        <v>624.61182767999981</v>
      </c>
      <c r="G122" s="21">
        <f t="shared" si="81"/>
        <v>677.81314931999998</v>
      </c>
      <c r="H122" s="21">
        <f t="shared" si="81"/>
        <v>651.48775404000003</v>
      </c>
      <c r="I122" s="21">
        <f t="shared" si="81"/>
        <v>707.94221387999994</v>
      </c>
      <c r="J122" s="21" t="str">
        <f t="shared" si="63"/>
        <v>LB1</v>
      </c>
      <c r="K122" s="21">
        <f t="shared" ref="K122:Q122" si="82">2.28*K48</f>
        <v>846.07546667999998</v>
      </c>
      <c r="L122" s="21">
        <f t="shared" si="82"/>
        <v>847.67701164000005</v>
      </c>
      <c r="M122" s="21">
        <f t="shared" si="82"/>
        <v>767.19937739999989</v>
      </c>
      <c r="N122" s="21">
        <f t="shared" si="82"/>
        <v>645.9323949599999</v>
      </c>
      <c r="O122" s="21">
        <f t="shared" si="82"/>
        <v>672.90841787999989</v>
      </c>
      <c r="P122" s="21">
        <f t="shared" si="82"/>
        <v>659.59557540000003</v>
      </c>
      <c r="Q122" s="21">
        <f t="shared" si="82"/>
        <v>619.21604579999996</v>
      </c>
      <c r="R122" s="20" t="s">
        <v>63</v>
      </c>
      <c r="S122" s="43"/>
      <c r="T122" s="43"/>
      <c r="U122" s="43"/>
      <c r="V122" s="43"/>
      <c r="W122" s="43"/>
      <c r="X122" s="43"/>
      <c r="Y122" s="43"/>
      <c r="Z122" s="43"/>
      <c r="AA122" s="43"/>
      <c r="AB122" s="43"/>
      <c r="AC122" s="43"/>
      <c r="AD122" s="43"/>
      <c r="AE122" s="43"/>
      <c r="AF122" s="43"/>
      <c r="AG122" s="43"/>
      <c r="AH122" s="43"/>
      <c r="AI122" s="5"/>
      <c r="AJ122" s="5"/>
      <c r="AK122" s="5"/>
      <c r="AL122" s="5"/>
    </row>
    <row r="123" spans="1:38">
      <c r="A123" s="18" t="s">
        <v>64</v>
      </c>
      <c r="B123" s="19">
        <f>B49*2.28</f>
        <v>804.88056119999987</v>
      </c>
      <c r="C123" s="19">
        <f>C49*2.28</f>
        <v>823.21923959999981</v>
      </c>
      <c r="D123" s="19">
        <f t="shared" ref="D123:I123" si="83">D49*2.28</f>
        <v>964.09958687999983</v>
      </c>
      <c r="E123" s="19">
        <f t="shared" si="83"/>
        <v>826.95247055999982</v>
      </c>
      <c r="F123" s="19">
        <f t="shared" si="83"/>
        <v>817.3901596799999</v>
      </c>
      <c r="G123" s="19">
        <f t="shared" si="83"/>
        <v>887.01164231999996</v>
      </c>
      <c r="H123" s="19">
        <f t="shared" si="83"/>
        <v>852.56112504000009</v>
      </c>
      <c r="I123" s="19">
        <f t="shared" si="83"/>
        <v>926.43980088000001</v>
      </c>
      <c r="J123" s="19" t="str">
        <f t="shared" si="63"/>
        <v>CE2</v>
      </c>
      <c r="K123" s="19">
        <f t="shared" ref="K123:Q123" si="84">K49*2.28</f>
        <v>1107.2067736799997</v>
      </c>
      <c r="L123" s="19">
        <f t="shared" si="84"/>
        <v>1109.30262264</v>
      </c>
      <c r="M123" s="19">
        <f t="shared" si="84"/>
        <v>1003.9862123999999</v>
      </c>
      <c r="N123" s="19">
        <f t="shared" si="84"/>
        <v>845.29114895999999</v>
      </c>
      <c r="O123" s="19">
        <f t="shared" si="84"/>
        <v>880.59310487999994</v>
      </c>
      <c r="P123" s="19">
        <f t="shared" si="84"/>
        <v>863.17136039999991</v>
      </c>
      <c r="Q123" s="19">
        <f t="shared" si="84"/>
        <v>805.50464963999991</v>
      </c>
      <c r="R123" s="18" t="s">
        <v>64</v>
      </c>
      <c r="S123" s="43"/>
      <c r="T123" s="43"/>
      <c r="U123" s="43"/>
      <c r="V123" s="43"/>
      <c r="W123" s="43"/>
      <c r="X123" s="43"/>
      <c r="Y123" s="43"/>
      <c r="Z123" s="43"/>
      <c r="AA123" s="43"/>
      <c r="AB123" s="43"/>
      <c r="AC123" s="43"/>
      <c r="AD123" s="43"/>
      <c r="AE123" s="43"/>
      <c r="AF123" s="43"/>
      <c r="AG123" s="43"/>
      <c r="AH123" s="43"/>
    </row>
    <row r="124" spans="1:38" s="22" customFormat="1">
      <c r="A124" s="20" t="s">
        <v>65</v>
      </c>
      <c r="B124" s="21">
        <f>2.28*B50</f>
        <v>741.61838159999991</v>
      </c>
      <c r="C124" s="21">
        <f>2.28*C50</f>
        <v>758.51555280000002</v>
      </c>
      <c r="D124" s="21">
        <f t="shared" ref="D124:I124" si="85">2.28*D50</f>
        <v>888.32203584000013</v>
      </c>
      <c r="E124" s="21">
        <f t="shared" si="85"/>
        <v>761.95533407999994</v>
      </c>
      <c r="F124" s="21">
        <f t="shared" si="85"/>
        <v>753.14466623999988</v>
      </c>
      <c r="G124" s="21">
        <f t="shared" si="85"/>
        <v>817.29356975999985</v>
      </c>
      <c r="H124" s="21">
        <f t="shared" si="85"/>
        <v>785.55102671999998</v>
      </c>
      <c r="I124" s="21">
        <f t="shared" si="85"/>
        <v>853.62248784000008</v>
      </c>
      <c r="J124" s="21" t="str">
        <f t="shared" si="63"/>
        <v>CE1</v>
      </c>
      <c r="K124" s="21">
        <f t="shared" ref="K124:Q124" si="86">2.28*K50</f>
        <v>1020.1803182399998</v>
      </c>
      <c r="L124" s="21">
        <f t="shared" si="86"/>
        <v>1022.1114235199999</v>
      </c>
      <c r="M124" s="21">
        <f t="shared" si="86"/>
        <v>925.07338319999985</v>
      </c>
      <c r="N124" s="21">
        <f t="shared" si="86"/>
        <v>778.85250528000006</v>
      </c>
      <c r="O124" s="21">
        <f t="shared" si="86"/>
        <v>811.37955984000007</v>
      </c>
      <c r="P124" s="21">
        <f t="shared" si="86"/>
        <v>795.3272472000001</v>
      </c>
      <c r="Q124" s="21">
        <f t="shared" si="86"/>
        <v>743.41490759999988</v>
      </c>
      <c r="R124" s="20" t="s">
        <v>65</v>
      </c>
      <c r="S124" s="43"/>
      <c r="T124" s="43"/>
      <c r="U124" s="43"/>
      <c r="V124" s="43"/>
      <c r="W124" s="43"/>
      <c r="X124" s="43"/>
      <c r="Y124" s="43"/>
      <c r="Z124" s="43"/>
      <c r="AA124" s="43"/>
      <c r="AB124" s="43"/>
      <c r="AC124" s="43"/>
      <c r="AD124" s="43"/>
      <c r="AE124" s="43"/>
      <c r="AF124" s="43"/>
      <c r="AG124" s="43"/>
      <c r="AH124" s="43"/>
      <c r="AI124" s="5"/>
      <c r="AJ124" s="5"/>
      <c r="AK124" s="5"/>
      <c r="AL124" s="5"/>
    </row>
    <row r="125" spans="1:38">
      <c r="A125" s="18" t="s">
        <v>66</v>
      </c>
      <c r="B125" s="19">
        <f>B51*2.28</f>
        <v>762.70856399999991</v>
      </c>
      <c r="C125" s="19">
        <f>C51*2.28</f>
        <v>780.08581199999992</v>
      </c>
      <c r="D125" s="19">
        <f t="shared" ref="D125:I125" si="87">D51*2.28</f>
        <v>913.58031359999995</v>
      </c>
      <c r="E125" s="19">
        <f t="shared" si="87"/>
        <v>783.62332319999985</v>
      </c>
      <c r="F125" s="19">
        <f t="shared" si="87"/>
        <v>774.5623296</v>
      </c>
      <c r="G125" s="19">
        <f t="shared" si="87"/>
        <v>840.53381039999988</v>
      </c>
      <c r="H125" s="19">
        <f t="shared" si="87"/>
        <v>807.88940879999996</v>
      </c>
      <c r="I125" s="19">
        <f t="shared" si="87"/>
        <v>877.89489359999982</v>
      </c>
      <c r="J125" s="19" t="str">
        <f t="shared" si="63"/>
        <v>CD2</v>
      </c>
      <c r="K125" s="19">
        <f t="shared" ref="K125:Q125" si="88">K51*2.28</f>
        <v>1049.1849095999999</v>
      </c>
      <c r="L125" s="19">
        <f t="shared" si="88"/>
        <v>1051.1708807999998</v>
      </c>
      <c r="M125" s="19">
        <f t="shared" si="88"/>
        <v>951.37582799999984</v>
      </c>
      <c r="N125" s="19">
        <f t="shared" si="88"/>
        <v>801.00057119999985</v>
      </c>
      <c r="O125" s="19">
        <f t="shared" si="88"/>
        <v>834.45177359999991</v>
      </c>
      <c r="P125" s="19">
        <f t="shared" si="88"/>
        <v>817.94338799999991</v>
      </c>
      <c r="Q125" s="19">
        <f t="shared" si="88"/>
        <v>764.09628827999995</v>
      </c>
      <c r="R125" s="18" t="s">
        <v>66</v>
      </c>
      <c r="S125" s="43"/>
      <c r="T125" s="43"/>
      <c r="U125" s="43"/>
      <c r="V125" s="43"/>
      <c r="W125" s="43"/>
      <c r="X125" s="43"/>
      <c r="Y125" s="43"/>
      <c r="Z125" s="43"/>
      <c r="AA125" s="43"/>
      <c r="AB125" s="43"/>
      <c r="AC125" s="43"/>
      <c r="AD125" s="43"/>
      <c r="AE125" s="43"/>
      <c r="AF125" s="43"/>
      <c r="AG125" s="43"/>
      <c r="AH125" s="43"/>
    </row>
    <row r="126" spans="1:38" s="22" customFormat="1">
      <c r="A126" s="20" t="s">
        <v>67</v>
      </c>
      <c r="B126" s="21">
        <f>2.28*B52</f>
        <v>699.42358439999987</v>
      </c>
      <c r="C126" s="21">
        <f>2.28*C52</f>
        <v>715.35932519999994</v>
      </c>
      <c r="D126" s="21">
        <f t="shared" ref="D126:I126" si="89">2.28*D52</f>
        <v>837.77996255999994</v>
      </c>
      <c r="E126" s="21">
        <f t="shared" si="89"/>
        <v>718.60338672</v>
      </c>
      <c r="F126" s="21">
        <f t="shared" si="89"/>
        <v>710.29403615999991</v>
      </c>
      <c r="G126" s="21">
        <f t="shared" si="89"/>
        <v>770.79293784000004</v>
      </c>
      <c r="H126" s="21">
        <f t="shared" si="89"/>
        <v>740.85651048</v>
      </c>
      <c r="I126" s="21">
        <f t="shared" si="89"/>
        <v>805.05478055999993</v>
      </c>
      <c r="J126" s="21" t="str">
        <f t="shared" si="63"/>
        <v>CD1</v>
      </c>
      <c r="K126" s="21">
        <f t="shared" ref="K126:Q126" si="90">2.28*K52</f>
        <v>962.13565415999994</v>
      </c>
      <c r="L126" s="21">
        <f t="shared" si="90"/>
        <v>963.95688167999992</v>
      </c>
      <c r="M126" s="21">
        <f t="shared" si="90"/>
        <v>872.44019879999985</v>
      </c>
      <c r="N126" s="21">
        <f t="shared" si="90"/>
        <v>734.53912751999997</v>
      </c>
      <c r="O126" s="21">
        <f t="shared" si="90"/>
        <v>765.21542855999996</v>
      </c>
      <c r="P126" s="21">
        <f t="shared" si="90"/>
        <v>750.07647480000003</v>
      </c>
      <c r="Q126" s="21">
        <f t="shared" si="90"/>
        <v>702.0099685199998</v>
      </c>
      <c r="R126" s="20" t="s">
        <v>67</v>
      </c>
      <c r="S126" s="43"/>
      <c r="T126" s="43"/>
      <c r="U126" s="43"/>
      <c r="V126" s="43"/>
      <c r="W126" s="43"/>
      <c r="X126" s="43"/>
      <c r="Y126" s="43"/>
      <c r="Z126" s="43"/>
      <c r="AA126" s="43"/>
      <c r="AB126" s="43"/>
      <c r="AC126" s="43"/>
      <c r="AD126" s="43"/>
      <c r="AE126" s="43"/>
      <c r="AF126" s="43"/>
      <c r="AG126" s="43"/>
      <c r="AH126" s="43"/>
      <c r="AI126" s="5"/>
      <c r="AJ126" s="5"/>
      <c r="AK126" s="5"/>
      <c r="AL126" s="5"/>
    </row>
    <row r="127" spans="1:38">
      <c r="A127" s="18" t="s">
        <v>68</v>
      </c>
      <c r="B127" s="19">
        <f>B53*2.28</f>
        <v>667.78109460000007</v>
      </c>
      <c r="C127" s="19">
        <f>C53*2.28</f>
        <v>682.99608179999996</v>
      </c>
      <c r="D127" s="19">
        <f t="shared" ref="D127:I127" si="91">D53*2.28</f>
        <v>799.87978704</v>
      </c>
      <c r="E127" s="19">
        <f t="shared" si="91"/>
        <v>686.09341848000008</v>
      </c>
      <c r="F127" s="19">
        <f t="shared" si="91"/>
        <v>678.15988944000003</v>
      </c>
      <c r="G127" s="19">
        <f t="shared" si="91"/>
        <v>735.92250156</v>
      </c>
      <c r="H127" s="19">
        <f t="shared" si="91"/>
        <v>707.34006132000002</v>
      </c>
      <c r="I127" s="19">
        <f t="shared" si="91"/>
        <v>768.63472403999992</v>
      </c>
      <c r="J127" s="19" t="str">
        <f t="shared" si="63"/>
        <v>CC2</v>
      </c>
      <c r="K127" s="19">
        <f t="shared" ref="K127:Q127" si="92">K53*2.28</f>
        <v>918.61102644000005</v>
      </c>
      <c r="L127" s="19">
        <f t="shared" si="92"/>
        <v>920.34988212000007</v>
      </c>
      <c r="M127" s="19">
        <f t="shared" si="92"/>
        <v>832.97238419999996</v>
      </c>
      <c r="N127" s="19">
        <f t="shared" si="92"/>
        <v>701.30840568000008</v>
      </c>
      <c r="O127" s="19">
        <f t="shared" si="92"/>
        <v>730.59725604000005</v>
      </c>
      <c r="P127" s="19">
        <f t="shared" si="92"/>
        <v>716.14301820000003</v>
      </c>
      <c r="Q127" s="19">
        <f t="shared" si="92"/>
        <v>670.95540863999986</v>
      </c>
      <c r="R127" s="18" t="s">
        <v>68</v>
      </c>
      <c r="S127" s="43"/>
      <c r="T127" s="43"/>
      <c r="U127" s="43"/>
      <c r="V127" s="43"/>
      <c r="W127" s="43"/>
      <c r="X127" s="43"/>
      <c r="Y127" s="43"/>
      <c r="Z127" s="43"/>
      <c r="AA127" s="43"/>
      <c r="AB127" s="43"/>
      <c r="AC127" s="43"/>
      <c r="AD127" s="43"/>
      <c r="AE127" s="43"/>
      <c r="AF127" s="43"/>
      <c r="AG127" s="43"/>
      <c r="AH127" s="43"/>
    </row>
    <row r="128" spans="1:38" s="22" customFormat="1">
      <c r="A128" s="20" t="s">
        <v>69</v>
      </c>
      <c r="B128" s="21">
        <f>2.28*B54</f>
        <v>618.56523119999997</v>
      </c>
      <c r="C128" s="21">
        <f>2.28*C54</f>
        <v>632.6585495999999</v>
      </c>
      <c r="D128" s="21">
        <f t="shared" ref="D128:I128" si="93">2.28*D54</f>
        <v>740.92543488000001</v>
      </c>
      <c r="E128" s="21">
        <f t="shared" si="93"/>
        <v>635.52754656000002</v>
      </c>
      <c r="F128" s="21">
        <f t="shared" si="93"/>
        <v>628.17888767999989</v>
      </c>
      <c r="G128" s="21">
        <f t="shared" si="93"/>
        <v>681.68316431999983</v>
      </c>
      <c r="H128" s="21">
        <f t="shared" si="93"/>
        <v>655.2078590399999</v>
      </c>
      <c r="I128" s="21">
        <f t="shared" si="93"/>
        <v>711.98379887999988</v>
      </c>
      <c r="J128" s="21" t="str">
        <f t="shared" si="63"/>
        <v>CC1</v>
      </c>
      <c r="K128" s="21">
        <f t="shared" ref="K128:Q128" si="94">2.28*K54</f>
        <v>850.90365167999994</v>
      </c>
      <c r="L128" s="21">
        <f t="shared" si="94"/>
        <v>852.51431664000006</v>
      </c>
      <c r="M128" s="21">
        <f t="shared" si="94"/>
        <v>771.57840239999996</v>
      </c>
      <c r="N128" s="21">
        <f t="shared" si="94"/>
        <v>649.62086495999995</v>
      </c>
      <c r="O128" s="21">
        <f t="shared" si="94"/>
        <v>676.75050288</v>
      </c>
      <c r="P128" s="21">
        <f t="shared" si="94"/>
        <v>663.36185039999987</v>
      </c>
      <c r="Q128" s="21">
        <f t="shared" si="94"/>
        <v>622.66199447999998</v>
      </c>
      <c r="R128" s="20" t="s">
        <v>69</v>
      </c>
      <c r="S128" s="43"/>
      <c r="T128" s="43"/>
      <c r="U128" s="43"/>
      <c r="V128" s="43"/>
      <c r="W128" s="43"/>
      <c r="X128" s="43"/>
      <c r="Y128" s="43"/>
      <c r="Z128" s="43"/>
      <c r="AA128" s="43"/>
      <c r="AB128" s="43"/>
      <c r="AC128" s="43"/>
      <c r="AD128" s="43"/>
      <c r="AE128" s="43"/>
      <c r="AF128" s="43"/>
      <c r="AG128" s="43"/>
      <c r="AH128" s="43"/>
      <c r="AI128" s="5"/>
      <c r="AJ128" s="5"/>
      <c r="AK128" s="5"/>
      <c r="AL128" s="5"/>
    </row>
    <row r="129" spans="1:38">
      <c r="A129" s="18" t="s">
        <v>70</v>
      </c>
      <c r="B129" s="19">
        <f>B55*2.28</f>
        <v>618.56523119999997</v>
      </c>
      <c r="C129" s="19">
        <f>C55*2.28</f>
        <v>632.6585495999999</v>
      </c>
      <c r="D129" s="19">
        <f t="shared" ref="D129:I129" si="95">D55*2.28</f>
        <v>740.92543488000001</v>
      </c>
      <c r="E129" s="19">
        <f t="shared" si="95"/>
        <v>635.52754656000002</v>
      </c>
      <c r="F129" s="19">
        <f t="shared" si="95"/>
        <v>628.17888767999989</v>
      </c>
      <c r="G129" s="19">
        <f t="shared" si="95"/>
        <v>681.68316431999983</v>
      </c>
      <c r="H129" s="19">
        <f t="shared" si="95"/>
        <v>655.2078590399999</v>
      </c>
      <c r="I129" s="19">
        <f t="shared" si="95"/>
        <v>711.98379887999988</v>
      </c>
      <c r="J129" s="19" t="str">
        <f t="shared" si="63"/>
        <v>CB2</v>
      </c>
      <c r="K129" s="19">
        <f t="shared" ref="K129:Q129" si="96">K55*2.28</f>
        <v>850.90365167999994</v>
      </c>
      <c r="L129" s="19">
        <f t="shared" si="96"/>
        <v>852.51431664000006</v>
      </c>
      <c r="M129" s="19">
        <f t="shared" si="96"/>
        <v>771.57840239999996</v>
      </c>
      <c r="N129" s="19">
        <f t="shared" si="96"/>
        <v>649.62086495999995</v>
      </c>
      <c r="O129" s="19">
        <f t="shared" si="96"/>
        <v>676.75050288</v>
      </c>
      <c r="P129" s="19">
        <f t="shared" si="96"/>
        <v>663.36185039999987</v>
      </c>
      <c r="Q129" s="19">
        <f t="shared" si="96"/>
        <v>622.66199447999998</v>
      </c>
      <c r="R129" s="18" t="s">
        <v>70</v>
      </c>
      <c r="S129" s="43"/>
      <c r="T129" s="43"/>
      <c r="U129" s="43"/>
      <c r="V129" s="43"/>
      <c r="W129" s="43"/>
      <c r="X129" s="43"/>
      <c r="Y129" s="43"/>
      <c r="Z129" s="43"/>
      <c r="AA129" s="43"/>
      <c r="AB129" s="43"/>
      <c r="AC129" s="43"/>
      <c r="AD129" s="43"/>
      <c r="AE129" s="43"/>
      <c r="AF129" s="43"/>
      <c r="AG129" s="43"/>
      <c r="AH129" s="43"/>
    </row>
    <row r="130" spans="1:38" s="22" customFormat="1">
      <c r="A130" s="20" t="s">
        <v>71</v>
      </c>
      <c r="B130" s="21">
        <f>2.28*B56</f>
        <v>572.85780899999997</v>
      </c>
      <c r="C130" s="21">
        <f>2.28*C56</f>
        <v>585.909897</v>
      </c>
      <c r="D130" s="21">
        <f t="shared" ref="D130:I130" si="97">2.28*D56</f>
        <v>686.17790159999993</v>
      </c>
      <c r="E130" s="21">
        <f t="shared" si="97"/>
        <v>588.5669292</v>
      </c>
      <c r="F130" s="21">
        <f t="shared" si="97"/>
        <v>581.76119759999995</v>
      </c>
      <c r="G130" s="21">
        <f t="shared" si="97"/>
        <v>631.31251739999993</v>
      </c>
      <c r="H130" s="21">
        <f t="shared" si="97"/>
        <v>606.79323779999993</v>
      </c>
      <c r="I130" s="21">
        <f t="shared" si="97"/>
        <v>659.3745065999999</v>
      </c>
      <c r="J130" s="21" t="str">
        <f t="shared" si="63"/>
        <v>CB1</v>
      </c>
      <c r="K130" s="21">
        <f t="shared" ref="K130:Q130" si="98">2.28*K56</f>
        <v>788.0308025999999</v>
      </c>
      <c r="L130" s="21">
        <f t="shared" si="98"/>
        <v>789.52246979999995</v>
      </c>
      <c r="M130" s="21">
        <f t="shared" si="98"/>
        <v>714.56619299999977</v>
      </c>
      <c r="N130" s="21">
        <f t="shared" si="98"/>
        <v>601.61901719999992</v>
      </c>
      <c r="O130" s="21">
        <f t="shared" si="98"/>
        <v>626.7442865999999</v>
      </c>
      <c r="P130" s="21">
        <f t="shared" si="98"/>
        <v>614.34480299999996</v>
      </c>
      <c r="Q130" s="21">
        <f t="shared" si="98"/>
        <v>577.83048443999996</v>
      </c>
      <c r="R130" s="20" t="s">
        <v>71</v>
      </c>
      <c r="S130" s="43"/>
      <c r="T130" s="43"/>
      <c r="U130" s="43"/>
      <c r="V130" s="43"/>
      <c r="W130" s="43"/>
      <c r="X130" s="43"/>
      <c r="Y130" s="43"/>
      <c r="Z130" s="43"/>
      <c r="AA130" s="43"/>
      <c r="AB130" s="43"/>
      <c r="AC130" s="43"/>
      <c r="AD130" s="43"/>
      <c r="AE130" s="43"/>
      <c r="AF130" s="43"/>
      <c r="AG130" s="43"/>
      <c r="AH130" s="43"/>
      <c r="AI130" s="5"/>
      <c r="AJ130" s="5"/>
      <c r="AK130" s="5"/>
      <c r="AL130" s="5"/>
    </row>
    <row r="131" spans="1:38">
      <c r="A131" s="18" t="s">
        <v>72</v>
      </c>
      <c r="B131" s="19">
        <f>B57*2.28</f>
        <v>523.64194559999987</v>
      </c>
      <c r="C131" s="19">
        <f>C57*2.28</f>
        <v>535.57236480000006</v>
      </c>
      <c r="D131" s="19">
        <f t="shared" ref="D131:I131" si="99">D57*2.28</f>
        <v>627.22354943999994</v>
      </c>
      <c r="E131" s="19">
        <f t="shared" si="99"/>
        <v>538.00105727999994</v>
      </c>
      <c r="F131" s="19">
        <f t="shared" si="99"/>
        <v>531.78019583999992</v>
      </c>
      <c r="G131" s="19">
        <f t="shared" si="99"/>
        <v>577.07318015999999</v>
      </c>
      <c r="H131" s="19">
        <f t="shared" si="99"/>
        <v>554.66103551999993</v>
      </c>
      <c r="I131" s="19">
        <f t="shared" si="99"/>
        <v>602.72358143999986</v>
      </c>
      <c r="J131" s="19" t="str">
        <f t="shared" si="63"/>
        <v>CA2</v>
      </c>
      <c r="K131" s="19">
        <f t="shared" ref="K131:Q131" si="100">K57*2.28</f>
        <v>720.32342783999991</v>
      </c>
      <c r="L131" s="19">
        <f t="shared" si="100"/>
        <v>721.68690432000005</v>
      </c>
      <c r="M131" s="19">
        <f t="shared" si="100"/>
        <v>653.17221119999999</v>
      </c>
      <c r="N131" s="19">
        <f t="shared" si="100"/>
        <v>549.9314764799999</v>
      </c>
      <c r="O131" s="19">
        <f t="shared" si="100"/>
        <v>572.89753343999996</v>
      </c>
      <c r="P131" s="19">
        <f t="shared" si="100"/>
        <v>561.56363520000002</v>
      </c>
      <c r="Q131" s="19">
        <f t="shared" si="100"/>
        <v>529.53707027999997</v>
      </c>
      <c r="R131" s="18" t="s">
        <v>72</v>
      </c>
      <c r="S131" s="43"/>
      <c r="T131" s="43"/>
      <c r="U131" s="43"/>
      <c r="V131" s="43"/>
      <c r="W131" s="43"/>
      <c r="X131" s="43"/>
      <c r="Y131" s="43"/>
      <c r="Z131" s="43"/>
      <c r="AA131" s="43"/>
      <c r="AB131" s="43"/>
      <c r="AC131" s="43"/>
      <c r="AD131" s="43"/>
      <c r="AE131" s="43"/>
      <c r="AF131" s="43"/>
      <c r="AG131" s="43"/>
      <c r="AH131" s="43"/>
    </row>
    <row r="132" spans="1:38" s="22" customFormat="1">
      <c r="A132" s="20" t="s">
        <v>73</v>
      </c>
      <c r="B132" s="21">
        <f>2.28*B58</f>
        <v>488.48683080000001</v>
      </c>
      <c r="C132" s="21">
        <f>2.28*C58</f>
        <v>499.61669639999997</v>
      </c>
      <c r="D132" s="21">
        <f t="shared" ref="D132:I132" si="101">2.28*D58</f>
        <v>585.11791391999998</v>
      </c>
      <c r="E132" s="21">
        <f t="shared" si="101"/>
        <v>501.88241904</v>
      </c>
      <c r="F132" s="21">
        <f t="shared" si="101"/>
        <v>496.07898911999996</v>
      </c>
      <c r="G132" s="21">
        <f t="shared" si="101"/>
        <v>538.33272887999999</v>
      </c>
      <c r="H132" s="21">
        <f t="shared" si="101"/>
        <v>517.42448136000007</v>
      </c>
      <c r="I132" s="21">
        <f t="shared" si="101"/>
        <v>562.26193992000003</v>
      </c>
      <c r="J132" s="21" t="str">
        <f t="shared" si="63"/>
        <v>CA1</v>
      </c>
      <c r="K132" s="21">
        <f t="shared" ref="K132:Q132" si="102">2.28*K58</f>
        <v>671.97061512000005</v>
      </c>
      <c r="L132" s="21">
        <f t="shared" si="102"/>
        <v>673.24259976000008</v>
      </c>
      <c r="M132" s="21">
        <f t="shared" si="102"/>
        <v>609.32537159999993</v>
      </c>
      <c r="N132" s="21">
        <f t="shared" si="102"/>
        <v>513.01228463999996</v>
      </c>
      <c r="O132" s="21">
        <f t="shared" si="102"/>
        <v>534.43727592000005</v>
      </c>
      <c r="P132" s="21">
        <f t="shared" si="102"/>
        <v>523.86390360000007</v>
      </c>
      <c r="Q132" s="21">
        <f t="shared" si="102"/>
        <v>495.03998399999995</v>
      </c>
      <c r="R132" s="20" t="s">
        <v>73</v>
      </c>
      <c r="S132" s="43"/>
      <c r="T132" s="43"/>
      <c r="U132" s="43"/>
      <c r="V132" s="43"/>
      <c r="W132" s="43"/>
      <c r="X132" s="43"/>
      <c r="Y132" s="43"/>
      <c r="Z132" s="43"/>
      <c r="AA132" s="43"/>
      <c r="AB132" s="43"/>
      <c r="AC132" s="43"/>
      <c r="AD132" s="43"/>
      <c r="AE132" s="43"/>
      <c r="AF132" s="43"/>
      <c r="AG132" s="43"/>
      <c r="AH132" s="43"/>
      <c r="AI132" s="5"/>
      <c r="AJ132" s="5"/>
      <c r="AK132" s="5"/>
      <c r="AL132" s="5"/>
    </row>
    <row r="133" spans="1:38">
      <c r="A133" s="18" t="s">
        <v>74</v>
      </c>
      <c r="B133" s="19">
        <f>B59*2.28</f>
        <v>555.28025159999993</v>
      </c>
      <c r="C133" s="19">
        <f>C59*2.28</f>
        <v>567.93206279999993</v>
      </c>
      <c r="D133" s="19">
        <f t="shared" ref="D133:I133" si="103">D59*2.28</f>
        <v>665.12508384</v>
      </c>
      <c r="E133" s="19">
        <f t="shared" si="103"/>
        <v>570.50761007999995</v>
      </c>
      <c r="F133" s="19">
        <f t="shared" si="103"/>
        <v>563.91059423999991</v>
      </c>
      <c r="G133" s="19">
        <f t="shared" si="103"/>
        <v>611.94229175999999</v>
      </c>
      <c r="H133" s="19">
        <f t="shared" si="103"/>
        <v>588.17496071999994</v>
      </c>
      <c r="I133" s="19">
        <f t="shared" si="103"/>
        <v>639.14368583999999</v>
      </c>
      <c r="J133" s="19" t="str">
        <f t="shared" si="63"/>
        <v>BB2</v>
      </c>
      <c r="K133" s="19">
        <f t="shared" ref="K133:Q133" si="104">K59*2.28</f>
        <v>763.85439624000003</v>
      </c>
      <c r="L133" s="19">
        <f t="shared" si="104"/>
        <v>765.30031752000002</v>
      </c>
      <c r="M133" s="19">
        <f t="shared" si="104"/>
        <v>692.64277320000008</v>
      </c>
      <c r="N133" s="19">
        <f t="shared" si="104"/>
        <v>583.15942127999995</v>
      </c>
      <c r="O133" s="19">
        <f t="shared" si="104"/>
        <v>607.51415783999994</v>
      </c>
      <c r="P133" s="19">
        <f t="shared" si="104"/>
        <v>595.49493720000009</v>
      </c>
      <c r="Q133" s="19">
        <f t="shared" si="104"/>
        <v>560.57225243999994</v>
      </c>
      <c r="R133" s="18" t="s">
        <v>74</v>
      </c>
      <c r="S133" s="43"/>
      <c r="T133" s="43"/>
      <c r="U133" s="43"/>
      <c r="V133" s="43"/>
      <c r="W133" s="43"/>
      <c r="X133" s="43"/>
      <c r="Y133" s="43"/>
      <c r="Z133" s="43"/>
      <c r="AA133" s="43"/>
      <c r="AB133" s="43"/>
      <c r="AC133" s="43"/>
      <c r="AD133" s="43"/>
      <c r="AE133" s="43"/>
      <c r="AF133" s="43"/>
      <c r="AG133" s="43"/>
      <c r="AH133" s="43"/>
    </row>
    <row r="134" spans="1:38" s="22" customFormat="1">
      <c r="A134" s="20" t="s">
        <v>75</v>
      </c>
      <c r="B134" s="21">
        <f>2.28*B60</f>
        <v>530.68162800000005</v>
      </c>
      <c r="C134" s="21">
        <f>2.28*C60</f>
        <v>542.77292399999999</v>
      </c>
      <c r="D134" s="21">
        <f t="shared" ref="D134:I134" si="105">2.28*D60</f>
        <v>635.65998720000005</v>
      </c>
      <c r="E134" s="21">
        <f t="shared" si="105"/>
        <v>545.2343664</v>
      </c>
      <c r="F134" s="21">
        <f t="shared" si="105"/>
        <v>538.92961919999993</v>
      </c>
      <c r="G134" s="21">
        <f t="shared" si="105"/>
        <v>584.83336080000004</v>
      </c>
      <c r="H134" s="21">
        <f t="shared" si="105"/>
        <v>562.11899760000006</v>
      </c>
      <c r="I134" s="21">
        <f t="shared" si="105"/>
        <v>610.82964719999995</v>
      </c>
      <c r="J134" s="21" t="str">
        <f t="shared" si="63"/>
        <v>BB1</v>
      </c>
      <c r="K134" s="21">
        <f t="shared" ref="K134:Q134" si="106">2.28*K60</f>
        <v>730.0152791999999</v>
      </c>
      <c r="L134" s="21">
        <f t="shared" si="106"/>
        <v>731.39714159999994</v>
      </c>
      <c r="M134" s="21">
        <f t="shared" si="106"/>
        <v>661.95855599999993</v>
      </c>
      <c r="N134" s="21">
        <f t="shared" si="106"/>
        <v>557.32566239999994</v>
      </c>
      <c r="O134" s="21">
        <f t="shared" si="106"/>
        <v>580.60140719999993</v>
      </c>
      <c r="P134" s="21">
        <f t="shared" si="106"/>
        <v>569.11467600000003</v>
      </c>
      <c r="Q134" s="21">
        <f t="shared" si="106"/>
        <v>536.42554536</v>
      </c>
      <c r="R134" s="20" t="s">
        <v>75</v>
      </c>
      <c r="S134" s="43"/>
      <c r="T134" s="43"/>
      <c r="U134" s="43"/>
      <c r="V134" s="43"/>
      <c r="W134" s="43"/>
      <c r="X134" s="43"/>
      <c r="Y134" s="43"/>
      <c r="Z134" s="43"/>
      <c r="AA134" s="43"/>
      <c r="AB134" s="43"/>
      <c r="AC134" s="43"/>
      <c r="AD134" s="43"/>
      <c r="AE134" s="43"/>
      <c r="AF134" s="43"/>
      <c r="AG134" s="43"/>
      <c r="AH134" s="43"/>
      <c r="AI134" s="5"/>
      <c r="AJ134" s="5"/>
      <c r="AK134" s="5"/>
      <c r="AL134" s="5"/>
    </row>
    <row r="135" spans="1:38">
      <c r="A135" s="18" t="s">
        <v>76</v>
      </c>
      <c r="B135" s="19">
        <f>B61*2.28</f>
        <v>460.37558220000005</v>
      </c>
      <c r="C135" s="19">
        <f>C61*2.28</f>
        <v>470.86513259999992</v>
      </c>
      <c r="D135" s="19">
        <f t="shared" ref="D135:I135" si="107">D61*2.28</f>
        <v>551.44735728000001</v>
      </c>
      <c r="E135" s="19">
        <f t="shared" si="107"/>
        <v>473.00050535999998</v>
      </c>
      <c r="F135" s="19">
        <f t="shared" si="107"/>
        <v>467.53095407999996</v>
      </c>
      <c r="G135" s="19">
        <f t="shared" si="107"/>
        <v>507.35378292000001</v>
      </c>
      <c r="H135" s="19">
        <f t="shared" si="107"/>
        <v>487.64841324000002</v>
      </c>
      <c r="I135" s="19">
        <f t="shared" si="107"/>
        <v>529.90631627999994</v>
      </c>
      <c r="J135" s="19" t="str">
        <f t="shared" si="63"/>
        <v>BA2</v>
      </c>
      <c r="K135" s="19">
        <f t="shared" ref="K135:Q135" si="108">K61*2.28</f>
        <v>633.30331307999995</v>
      </c>
      <c r="L135" s="19">
        <f t="shared" si="108"/>
        <v>634.50211883999998</v>
      </c>
      <c r="M135" s="19">
        <f t="shared" si="108"/>
        <v>574.26212940000005</v>
      </c>
      <c r="N135" s="19">
        <f t="shared" si="108"/>
        <v>483.49005576000002</v>
      </c>
      <c r="O135" s="19">
        <f t="shared" si="108"/>
        <v>503.68244028000004</v>
      </c>
      <c r="P135" s="19">
        <f t="shared" si="108"/>
        <v>493.7173674</v>
      </c>
      <c r="Q135" s="19">
        <f t="shared" si="108"/>
        <v>467.42795051999991</v>
      </c>
      <c r="R135" s="18" t="s">
        <v>76</v>
      </c>
      <c r="S135" s="43"/>
      <c r="T135" s="43"/>
      <c r="U135" s="43"/>
      <c r="V135" s="43"/>
      <c r="W135" s="43"/>
      <c r="X135" s="43"/>
      <c r="Y135" s="43"/>
      <c r="Z135" s="43"/>
      <c r="AA135" s="43"/>
      <c r="AB135" s="43"/>
      <c r="AC135" s="43"/>
      <c r="AD135" s="43"/>
      <c r="AE135" s="43"/>
      <c r="AF135" s="43"/>
      <c r="AG135" s="43"/>
      <c r="AH135" s="43"/>
    </row>
    <row r="136" spans="1:38" s="22" customFormat="1">
      <c r="A136" s="20" t="s">
        <v>77</v>
      </c>
      <c r="B136" s="21">
        <f>2.28*B62</f>
        <v>439.27096740000002</v>
      </c>
      <c r="C136" s="21">
        <f>2.28*C62</f>
        <v>449.27916419999997</v>
      </c>
      <c r="D136" s="21">
        <f t="shared" ref="D136:I136" si="109">2.28*D62</f>
        <v>526.16356175999999</v>
      </c>
      <c r="E136" s="21">
        <f t="shared" si="109"/>
        <v>451.31654712</v>
      </c>
      <c r="F136" s="21">
        <f t="shared" si="109"/>
        <v>446.09798735999999</v>
      </c>
      <c r="G136" s="21">
        <f t="shared" si="109"/>
        <v>484.09339164000005</v>
      </c>
      <c r="H136" s="21">
        <f t="shared" si="109"/>
        <v>465.29227908000001</v>
      </c>
      <c r="I136" s="21">
        <f t="shared" si="109"/>
        <v>505.61101475999999</v>
      </c>
      <c r="J136" s="21" t="str">
        <f t="shared" si="63"/>
        <v>BA1</v>
      </c>
      <c r="K136" s="21">
        <f t="shared" ref="K136:Q136" si="110">2.28*K62</f>
        <v>604.26324035999994</v>
      </c>
      <c r="L136" s="21">
        <f t="shared" si="110"/>
        <v>605.40703427999995</v>
      </c>
      <c r="M136" s="21">
        <f t="shared" si="110"/>
        <v>547.93138980000003</v>
      </c>
      <c r="N136" s="21">
        <f t="shared" si="110"/>
        <v>461.32474392</v>
      </c>
      <c r="O136" s="21">
        <f t="shared" si="110"/>
        <v>480.59052276</v>
      </c>
      <c r="P136" s="21">
        <f t="shared" si="110"/>
        <v>471.08273579999997</v>
      </c>
      <c r="Q136" s="21">
        <f t="shared" si="110"/>
        <v>446.74656984000001</v>
      </c>
      <c r="R136" s="20" t="s">
        <v>77</v>
      </c>
      <c r="S136" s="43"/>
      <c r="T136" s="43"/>
      <c r="U136" s="43"/>
      <c r="V136" s="43"/>
      <c r="W136" s="43"/>
      <c r="X136" s="43"/>
      <c r="Y136" s="43"/>
      <c r="Z136" s="43"/>
      <c r="AA136" s="43"/>
      <c r="AB136" s="43"/>
      <c r="AC136" s="43"/>
      <c r="AD136" s="43"/>
      <c r="AE136" s="43"/>
      <c r="AF136" s="43"/>
      <c r="AG136" s="43"/>
      <c r="AH136" s="43"/>
      <c r="AI136" s="5"/>
      <c r="AJ136" s="5"/>
      <c r="AK136" s="5"/>
      <c r="AL136" s="5"/>
    </row>
    <row r="137" spans="1:38">
      <c r="A137" s="18" t="s">
        <v>78</v>
      </c>
      <c r="B137" s="19">
        <f>B63*2.28</f>
        <v>741.61838159999991</v>
      </c>
      <c r="C137" s="19">
        <f>C63*2.28</f>
        <v>758.51555280000002</v>
      </c>
      <c r="D137" s="19">
        <f t="shared" ref="D137:I137" si="111">D63*2.28</f>
        <v>888.32203584000013</v>
      </c>
      <c r="E137" s="19">
        <f t="shared" si="111"/>
        <v>761.95533407999994</v>
      </c>
      <c r="F137" s="19">
        <f t="shared" si="111"/>
        <v>753.14466623999988</v>
      </c>
      <c r="G137" s="19">
        <f t="shared" si="111"/>
        <v>817.29356975999985</v>
      </c>
      <c r="H137" s="19">
        <f t="shared" si="111"/>
        <v>785.55102671999998</v>
      </c>
      <c r="I137" s="19">
        <f t="shared" si="111"/>
        <v>853.62248784000008</v>
      </c>
      <c r="J137" s="19" t="str">
        <f t="shared" si="63"/>
        <v>PE2</v>
      </c>
      <c r="K137" s="19">
        <f t="shared" ref="K137:Q137" si="112">K63*2.28</f>
        <v>1020.1803182399998</v>
      </c>
      <c r="L137" s="19">
        <f t="shared" si="112"/>
        <v>1022.1114235199999</v>
      </c>
      <c r="M137" s="19">
        <f t="shared" si="112"/>
        <v>925.07338319999985</v>
      </c>
      <c r="N137" s="19">
        <f t="shared" si="112"/>
        <v>778.85250528000006</v>
      </c>
      <c r="O137" s="19">
        <f t="shared" si="112"/>
        <v>811.37955984000007</v>
      </c>
      <c r="P137" s="19">
        <f t="shared" si="112"/>
        <v>795.3272472000001</v>
      </c>
      <c r="Q137" s="19">
        <f t="shared" si="112"/>
        <v>743.41490759999988</v>
      </c>
      <c r="R137" s="18" t="s">
        <v>78</v>
      </c>
      <c r="S137" s="43"/>
      <c r="T137" s="43"/>
      <c r="U137" s="43"/>
      <c r="V137" s="43"/>
      <c r="W137" s="43"/>
      <c r="X137" s="43"/>
      <c r="Y137" s="43"/>
      <c r="Z137" s="43"/>
      <c r="AA137" s="43"/>
      <c r="AB137" s="43"/>
      <c r="AC137" s="43"/>
      <c r="AD137" s="43"/>
      <c r="AE137" s="43"/>
      <c r="AF137" s="43"/>
      <c r="AG137" s="43"/>
      <c r="AH137" s="43"/>
    </row>
    <row r="138" spans="1:38" s="22" customFormat="1">
      <c r="A138" s="20" t="s">
        <v>79</v>
      </c>
      <c r="B138" s="21">
        <f>2.28*B64</f>
        <v>706.44465060000005</v>
      </c>
      <c r="C138" s="21">
        <f>2.28*C64</f>
        <v>722.54062980000003</v>
      </c>
      <c r="D138" s="21">
        <f t="shared" ref="D138:I138" si="113">2.28*D64</f>
        <v>846.19224143999998</v>
      </c>
      <c r="E138" s="21">
        <f t="shared" si="113"/>
        <v>725.81731128000001</v>
      </c>
      <c r="F138" s="21">
        <f t="shared" si="113"/>
        <v>717.42440783999996</v>
      </c>
      <c r="G138" s="21">
        <f t="shared" si="113"/>
        <v>778.53164315999993</v>
      </c>
      <c r="H138" s="21">
        <f t="shared" si="113"/>
        <v>748.2941965199999</v>
      </c>
      <c r="I138" s="21">
        <f t="shared" si="113"/>
        <v>813.13799843999993</v>
      </c>
      <c r="J138" s="21" t="str">
        <f t="shared" si="63"/>
        <v>PE1</v>
      </c>
      <c r="K138" s="21">
        <f t="shared" ref="K138:Q138" si="114">2.28*K64</f>
        <v>971.79836483999986</v>
      </c>
      <c r="L138" s="21">
        <f t="shared" si="114"/>
        <v>973.63790531999996</v>
      </c>
      <c r="M138" s="21">
        <f t="shared" si="114"/>
        <v>881.20099619999996</v>
      </c>
      <c r="N138" s="21">
        <f t="shared" si="114"/>
        <v>741.91329048</v>
      </c>
      <c r="O138" s="21">
        <f t="shared" si="114"/>
        <v>772.89805044000002</v>
      </c>
      <c r="P138" s="21">
        <f t="shared" si="114"/>
        <v>757.6068702</v>
      </c>
      <c r="Q138" s="21">
        <f t="shared" si="114"/>
        <v>708.9178213199998</v>
      </c>
      <c r="R138" s="20" t="s">
        <v>79</v>
      </c>
      <c r="S138" s="43"/>
      <c r="T138" s="43"/>
      <c r="U138" s="43"/>
      <c r="V138" s="43"/>
      <c r="W138" s="43"/>
      <c r="X138" s="43"/>
      <c r="Y138" s="43"/>
      <c r="Z138" s="43"/>
      <c r="AA138" s="43"/>
      <c r="AB138" s="43"/>
      <c r="AC138" s="43"/>
      <c r="AD138" s="43"/>
      <c r="AE138" s="43"/>
      <c r="AF138" s="43"/>
      <c r="AG138" s="43"/>
      <c r="AH138" s="43"/>
      <c r="AI138" s="5"/>
      <c r="AJ138" s="5"/>
      <c r="AK138" s="5"/>
      <c r="AL138" s="5"/>
    </row>
    <row r="139" spans="1:38">
      <c r="A139" s="18" t="s">
        <v>80</v>
      </c>
      <c r="B139" s="19">
        <f>B65*2.28</f>
        <v>699.42358439999987</v>
      </c>
      <c r="C139" s="19">
        <f>C65*2.28</f>
        <v>715.35932519999994</v>
      </c>
      <c r="D139" s="19">
        <f t="shared" ref="D139:I139" si="115">D65*2.28</f>
        <v>837.77996255999994</v>
      </c>
      <c r="E139" s="19">
        <f t="shared" si="115"/>
        <v>718.60338672</v>
      </c>
      <c r="F139" s="19">
        <f t="shared" si="115"/>
        <v>710.29403615999991</v>
      </c>
      <c r="G139" s="19">
        <f t="shared" si="115"/>
        <v>770.79293784000004</v>
      </c>
      <c r="H139" s="19">
        <f t="shared" si="115"/>
        <v>740.85651048</v>
      </c>
      <c r="I139" s="19">
        <f t="shared" si="115"/>
        <v>805.05478055999993</v>
      </c>
      <c r="J139" s="19" t="str">
        <f t="shared" si="63"/>
        <v>PD2</v>
      </c>
      <c r="K139" s="19">
        <f t="shared" ref="K139:Q139" si="116">K65*2.28</f>
        <v>962.13565415999994</v>
      </c>
      <c r="L139" s="19">
        <f t="shared" si="116"/>
        <v>963.95688167999992</v>
      </c>
      <c r="M139" s="19">
        <f t="shared" si="116"/>
        <v>872.44019879999985</v>
      </c>
      <c r="N139" s="19">
        <f t="shared" si="116"/>
        <v>734.53912751999997</v>
      </c>
      <c r="O139" s="19">
        <f t="shared" si="116"/>
        <v>765.21542855999996</v>
      </c>
      <c r="P139" s="19">
        <f t="shared" si="116"/>
        <v>750.07647480000003</v>
      </c>
      <c r="Q139" s="19">
        <f t="shared" si="116"/>
        <v>702.0099685199998</v>
      </c>
      <c r="R139" s="18" t="s">
        <v>80</v>
      </c>
      <c r="S139" s="43"/>
      <c r="T139" s="43"/>
      <c r="U139" s="43"/>
      <c r="V139" s="43"/>
      <c r="W139" s="43"/>
      <c r="X139" s="43"/>
      <c r="Y139" s="43"/>
      <c r="Z139" s="43"/>
      <c r="AA139" s="43"/>
      <c r="AB139" s="43"/>
      <c r="AC139" s="43"/>
      <c r="AD139" s="43"/>
      <c r="AE139" s="43"/>
      <c r="AF139" s="43"/>
      <c r="AG139" s="43"/>
      <c r="AH139" s="43"/>
    </row>
    <row r="140" spans="1:38" s="22" customFormat="1">
      <c r="A140" s="20" t="s">
        <v>81</v>
      </c>
      <c r="B140" s="21">
        <f>2.28*B66</f>
        <v>664.27265339999997</v>
      </c>
      <c r="C140" s="21">
        <f>2.28*C66</f>
        <v>679.40720219999992</v>
      </c>
      <c r="D140" s="21">
        <f t="shared" ref="D140:I140" si="117">2.28*D66</f>
        <v>795.67296815999998</v>
      </c>
      <c r="E140" s="21">
        <f t="shared" si="117"/>
        <v>682.48816391999992</v>
      </c>
      <c r="F140" s="21">
        <f t="shared" si="117"/>
        <v>674.59657775999983</v>
      </c>
      <c r="G140" s="21">
        <f t="shared" si="117"/>
        <v>732.05381123999996</v>
      </c>
      <c r="H140" s="21">
        <f t="shared" si="117"/>
        <v>703.62248027999999</v>
      </c>
      <c r="I140" s="21">
        <f t="shared" si="117"/>
        <v>764.59309115999997</v>
      </c>
      <c r="J140" s="21" t="str">
        <f t="shared" si="63"/>
        <v>PD1</v>
      </c>
      <c r="K140" s="21">
        <f t="shared" ref="K140:Q140" si="118">2.28*K66</f>
        <v>913.77650075999998</v>
      </c>
      <c r="L140" s="21">
        <f t="shared" si="118"/>
        <v>915.50616347999983</v>
      </c>
      <c r="M140" s="21">
        <f t="shared" si="118"/>
        <v>828.59061179999981</v>
      </c>
      <c r="N140" s="21">
        <f t="shared" si="118"/>
        <v>697.62271271999998</v>
      </c>
      <c r="O140" s="21">
        <f t="shared" si="118"/>
        <v>726.75671915999999</v>
      </c>
      <c r="P140" s="21">
        <f t="shared" si="118"/>
        <v>712.3788978</v>
      </c>
      <c r="Q140" s="21">
        <f t="shared" si="118"/>
        <v>667.50945995999996</v>
      </c>
      <c r="R140" s="20" t="s">
        <v>81</v>
      </c>
      <c r="S140" s="43"/>
      <c r="T140" s="43"/>
      <c r="U140" s="43"/>
      <c r="V140" s="43"/>
      <c r="W140" s="43"/>
      <c r="X140" s="43"/>
      <c r="Y140" s="43"/>
      <c r="Z140" s="43"/>
      <c r="AA140" s="43"/>
      <c r="AB140" s="43"/>
      <c r="AC140" s="43"/>
      <c r="AD140" s="43"/>
      <c r="AE140" s="43"/>
      <c r="AF140" s="43"/>
      <c r="AG140" s="43"/>
      <c r="AH140" s="43"/>
      <c r="AI140" s="5"/>
      <c r="AJ140" s="5"/>
      <c r="AK140" s="5"/>
      <c r="AL140" s="5"/>
    </row>
    <row r="141" spans="1:38">
      <c r="A141" s="18" t="s">
        <v>82</v>
      </c>
      <c r="B141" s="19">
        <f>B67*2.28</f>
        <v>600.98767380000004</v>
      </c>
      <c r="C141" s="19">
        <f>C67*2.28</f>
        <v>614.68071539999994</v>
      </c>
      <c r="D141" s="19">
        <f t="shared" ref="D141:I141" si="119">D67*2.28</f>
        <v>719.87261711999997</v>
      </c>
      <c r="E141" s="19">
        <f t="shared" si="119"/>
        <v>617.46822744000008</v>
      </c>
      <c r="F141" s="19">
        <f t="shared" si="119"/>
        <v>610.32828431999997</v>
      </c>
      <c r="G141" s="19">
        <f t="shared" si="119"/>
        <v>662.31293868</v>
      </c>
      <c r="H141" s="19">
        <f t="shared" si="119"/>
        <v>636.58958195999992</v>
      </c>
      <c r="I141" s="19">
        <f t="shared" si="119"/>
        <v>691.75297811999985</v>
      </c>
      <c r="J141" s="19" t="str">
        <f t="shared" si="63"/>
        <v>PC2</v>
      </c>
      <c r="K141" s="19">
        <f t="shared" ref="K141:Q141" si="120">K67*2.28</f>
        <v>826.72724531999995</v>
      </c>
      <c r="L141" s="19">
        <f t="shared" si="120"/>
        <v>828.29216436000002</v>
      </c>
      <c r="M141" s="19">
        <f t="shared" si="120"/>
        <v>749.65498259999993</v>
      </c>
      <c r="N141" s="19">
        <f t="shared" si="120"/>
        <v>631.16126903999998</v>
      </c>
      <c r="O141" s="19">
        <f t="shared" si="120"/>
        <v>657.52037411999993</v>
      </c>
      <c r="P141" s="19">
        <f t="shared" si="120"/>
        <v>644.51198460000001</v>
      </c>
      <c r="Q141" s="19">
        <f t="shared" si="120"/>
        <v>605.42314020000003</v>
      </c>
      <c r="R141" s="18" t="s">
        <v>82</v>
      </c>
      <c r="S141" s="43"/>
      <c r="T141" s="43"/>
      <c r="U141" s="43"/>
      <c r="V141" s="43"/>
      <c r="W141" s="43"/>
      <c r="X141" s="43"/>
      <c r="Y141" s="43"/>
      <c r="Z141" s="43"/>
      <c r="AA141" s="43"/>
      <c r="AB141" s="43"/>
      <c r="AC141" s="43"/>
      <c r="AD141" s="43"/>
      <c r="AE141" s="43"/>
      <c r="AF141" s="43"/>
      <c r="AG141" s="43"/>
      <c r="AH141" s="43"/>
    </row>
    <row r="142" spans="1:38" s="22" customFormat="1">
      <c r="A142" s="20" t="s">
        <v>83</v>
      </c>
      <c r="B142" s="21">
        <f>2.28*B68</f>
        <v>572.85780899999997</v>
      </c>
      <c r="C142" s="21">
        <f>2.28*C68</f>
        <v>585.909897</v>
      </c>
      <c r="D142" s="21">
        <f t="shared" ref="D142:I142" si="121">2.28*D68</f>
        <v>686.17790159999993</v>
      </c>
      <c r="E142" s="21">
        <f t="shared" si="121"/>
        <v>588.5669292</v>
      </c>
      <c r="F142" s="21">
        <f t="shared" si="121"/>
        <v>581.76119759999995</v>
      </c>
      <c r="G142" s="21">
        <f t="shared" si="121"/>
        <v>631.31251739999993</v>
      </c>
      <c r="H142" s="21">
        <f t="shared" si="121"/>
        <v>606.79323779999993</v>
      </c>
      <c r="I142" s="21">
        <f t="shared" si="121"/>
        <v>659.3745065999999</v>
      </c>
      <c r="J142" s="21" t="str">
        <f t="shared" si="63"/>
        <v>PC1</v>
      </c>
      <c r="K142" s="21">
        <f t="shared" ref="K142:Q142" si="122">2.28*K68</f>
        <v>788.0308025999999</v>
      </c>
      <c r="L142" s="21">
        <f t="shared" si="122"/>
        <v>789.52246979999995</v>
      </c>
      <c r="M142" s="21">
        <f t="shared" si="122"/>
        <v>714.56619299999977</v>
      </c>
      <c r="N142" s="21">
        <f t="shared" si="122"/>
        <v>601.61901719999992</v>
      </c>
      <c r="O142" s="21">
        <f t="shared" si="122"/>
        <v>626.7442865999999</v>
      </c>
      <c r="P142" s="21">
        <f t="shared" si="122"/>
        <v>614.34480299999996</v>
      </c>
      <c r="Q142" s="21">
        <f t="shared" si="122"/>
        <v>577.83048443999996</v>
      </c>
      <c r="R142" s="20" t="s">
        <v>83</v>
      </c>
      <c r="S142" s="43"/>
      <c r="T142" s="43"/>
      <c r="U142" s="43"/>
      <c r="V142" s="43"/>
      <c r="W142" s="43"/>
      <c r="X142" s="43"/>
      <c r="Y142" s="43"/>
      <c r="Z142" s="43"/>
      <c r="AA142" s="43"/>
      <c r="AB142" s="43"/>
      <c r="AC142" s="43"/>
      <c r="AD142" s="43"/>
      <c r="AE142" s="43"/>
      <c r="AF142" s="43"/>
      <c r="AG142" s="43"/>
      <c r="AH142" s="43"/>
      <c r="AI142" s="5"/>
      <c r="AJ142" s="5"/>
      <c r="AK142" s="5"/>
      <c r="AL142" s="5"/>
    </row>
    <row r="143" spans="1:38">
      <c r="A143" s="18" t="s">
        <v>84</v>
      </c>
      <c r="B143" s="19">
        <f>B69*2.28</f>
        <v>509.59562940000001</v>
      </c>
      <c r="C143" s="19">
        <f>C69*2.28</f>
        <v>521.20621019999999</v>
      </c>
      <c r="D143" s="19">
        <f t="shared" ref="D143:I143" si="123">D69*2.28</f>
        <v>610.40035056000011</v>
      </c>
      <c r="E143" s="19">
        <f t="shared" si="123"/>
        <v>523.56979272000001</v>
      </c>
      <c r="F143" s="19">
        <f t="shared" si="123"/>
        <v>517.51570415999993</v>
      </c>
      <c r="G143" s="19">
        <f t="shared" si="123"/>
        <v>561.59444483999994</v>
      </c>
      <c r="H143" s="19">
        <f t="shared" si="123"/>
        <v>539.78313948000005</v>
      </c>
      <c r="I143" s="19">
        <f t="shared" si="123"/>
        <v>586.55719355999997</v>
      </c>
      <c r="J143" s="19" t="str">
        <f t="shared" si="63"/>
        <v>PB2</v>
      </c>
      <c r="K143" s="19">
        <f t="shared" ref="K143:Q143" si="124">K69*2.28</f>
        <v>701.00434715999995</v>
      </c>
      <c r="L143" s="19">
        <f t="shared" si="124"/>
        <v>702.3312706800001</v>
      </c>
      <c r="M143" s="19">
        <f t="shared" si="124"/>
        <v>635.65336379999997</v>
      </c>
      <c r="N143" s="19">
        <f t="shared" si="124"/>
        <v>535.1803735200001</v>
      </c>
      <c r="O143" s="19">
        <f t="shared" si="124"/>
        <v>557.53074155999991</v>
      </c>
      <c r="P143" s="19">
        <f t="shared" si="124"/>
        <v>546.50068979999992</v>
      </c>
      <c r="Q143" s="19">
        <f t="shared" si="124"/>
        <v>515.72136467999997</v>
      </c>
      <c r="R143" s="18" t="s">
        <v>84</v>
      </c>
      <c r="S143" s="43"/>
      <c r="T143" s="43"/>
      <c r="U143" s="43"/>
      <c r="V143" s="43"/>
      <c r="W143" s="43"/>
      <c r="X143" s="43"/>
      <c r="Y143" s="43"/>
      <c r="Z143" s="43"/>
      <c r="AA143" s="43"/>
      <c r="AB143" s="43"/>
      <c r="AC143" s="43"/>
      <c r="AD143" s="43"/>
      <c r="AE143" s="43"/>
      <c r="AF143" s="43"/>
      <c r="AG143" s="43"/>
      <c r="AH143" s="43"/>
    </row>
    <row r="144" spans="1:38" s="22" customFormat="1">
      <c r="A144" s="20" t="s">
        <v>85</v>
      </c>
      <c r="B144" s="21">
        <f>2.28*B70</f>
        <v>488.48683080000001</v>
      </c>
      <c r="C144" s="21">
        <f>2.28*C70</f>
        <v>499.61669639999997</v>
      </c>
      <c r="D144" s="21">
        <f t="shared" ref="D144:I144" si="125">2.28*D70</f>
        <v>585.11791391999998</v>
      </c>
      <c r="E144" s="21">
        <f t="shared" si="125"/>
        <v>501.88241904</v>
      </c>
      <c r="F144" s="21">
        <f t="shared" si="125"/>
        <v>496.07898911999996</v>
      </c>
      <c r="G144" s="21">
        <f t="shared" si="125"/>
        <v>538.33272887999999</v>
      </c>
      <c r="H144" s="21">
        <f t="shared" si="125"/>
        <v>517.42448136000007</v>
      </c>
      <c r="I144" s="21">
        <f t="shared" si="125"/>
        <v>562.26193992000003</v>
      </c>
      <c r="J144" s="21" t="str">
        <f t="shared" si="63"/>
        <v>PB1</v>
      </c>
      <c r="K144" s="21">
        <f t="shared" ref="K144:Q144" si="126">2.28*K70</f>
        <v>671.97061512000005</v>
      </c>
      <c r="L144" s="21">
        <f t="shared" si="126"/>
        <v>673.24259976000008</v>
      </c>
      <c r="M144" s="21">
        <f t="shared" si="126"/>
        <v>609.32537159999993</v>
      </c>
      <c r="N144" s="21">
        <f t="shared" si="126"/>
        <v>513.01228463999996</v>
      </c>
      <c r="O144" s="21">
        <f t="shared" si="126"/>
        <v>534.43727592000005</v>
      </c>
      <c r="P144" s="21">
        <f t="shared" si="126"/>
        <v>523.86390360000007</v>
      </c>
      <c r="Q144" s="21">
        <f t="shared" si="126"/>
        <v>495.03998399999995</v>
      </c>
      <c r="R144" s="20" t="s">
        <v>85</v>
      </c>
      <c r="S144" s="43"/>
      <c r="T144" s="43"/>
      <c r="U144" s="43"/>
      <c r="V144" s="43"/>
      <c r="W144" s="43"/>
      <c r="X144" s="43"/>
      <c r="Y144" s="43"/>
      <c r="Z144" s="43"/>
      <c r="AA144" s="43"/>
      <c r="AB144" s="43"/>
      <c r="AC144" s="43"/>
      <c r="AD144" s="43"/>
      <c r="AE144" s="43"/>
      <c r="AF144" s="43"/>
      <c r="AG144" s="43"/>
      <c r="AH144" s="43"/>
      <c r="AI144" s="5"/>
      <c r="AJ144" s="5"/>
      <c r="AK144" s="5"/>
      <c r="AL144" s="5"/>
    </row>
    <row r="145" spans="1:38">
      <c r="A145" s="18" t="s">
        <v>86</v>
      </c>
      <c r="B145" s="19">
        <f>B71*2.28</f>
        <v>421.69340999999997</v>
      </c>
      <c r="C145" s="19">
        <f>C71*2.28</f>
        <v>431.30132999999995</v>
      </c>
      <c r="D145" s="19">
        <f t="shared" ref="D145:I145" si="127">D71*2.28</f>
        <v>505.11074400000001</v>
      </c>
      <c r="E145" s="19">
        <f t="shared" si="127"/>
        <v>433.257228</v>
      </c>
      <c r="F145" s="19">
        <f t="shared" si="127"/>
        <v>428.24738399999995</v>
      </c>
      <c r="G145" s="19">
        <f t="shared" si="127"/>
        <v>464.72316599999999</v>
      </c>
      <c r="H145" s="19">
        <f t="shared" si="127"/>
        <v>446.67400199999997</v>
      </c>
      <c r="I145" s="19">
        <f t="shared" si="127"/>
        <v>485.3801939999999</v>
      </c>
      <c r="J145" s="19" t="str">
        <f t="shared" si="63"/>
        <v>PA2</v>
      </c>
      <c r="K145" s="19">
        <f t="shared" ref="K145:Q145" si="128">K71*2.28</f>
        <v>580.08683399999995</v>
      </c>
      <c r="L145" s="19">
        <f t="shared" si="128"/>
        <v>581.18488200000002</v>
      </c>
      <c r="M145" s="19">
        <f t="shared" si="128"/>
        <v>526.00797</v>
      </c>
      <c r="N145" s="19">
        <f t="shared" si="128"/>
        <v>442.86514799999998</v>
      </c>
      <c r="O145" s="19">
        <f t="shared" si="128"/>
        <v>461.36039399999993</v>
      </c>
      <c r="P145" s="19">
        <f t="shared" si="128"/>
        <v>452.23286999999999</v>
      </c>
      <c r="Q145" s="19">
        <f t="shared" si="128"/>
        <v>429.48491555999993</v>
      </c>
      <c r="R145" s="18" t="s">
        <v>86</v>
      </c>
      <c r="S145" s="43"/>
      <c r="T145" s="43"/>
      <c r="U145" s="43"/>
      <c r="V145" s="43"/>
      <c r="W145" s="43"/>
      <c r="X145" s="43"/>
      <c r="Y145" s="43"/>
      <c r="Z145" s="43"/>
      <c r="AA145" s="43"/>
      <c r="AB145" s="43"/>
      <c r="AC145" s="43"/>
      <c r="AD145" s="43"/>
      <c r="AE145" s="43"/>
      <c r="AF145" s="43"/>
      <c r="AG145" s="43"/>
      <c r="AH145" s="43"/>
    </row>
    <row r="146" spans="1:38" s="22" customFormat="1">
      <c r="A146" s="20" t="s">
        <v>87</v>
      </c>
      <c r="B146" s="21">
        <f>2.28*B72</f>
        <v>404.11585259999993</v>
      </c>
      <c r="C146" s="21">
        <f>2.28*C72</f>
        <v>413.32349579999993</v>
      </c>
      <c r="D146" s="21">
        <f t="shared" ref="D146:I146" si="129">2.28*D72</f>
        <v>484.05792623999997</v>
      </c>
      <c r="E146" s="21">
        <f t="shared" si="129"/>
        <v>415.19790887999994</v>
      </c>
      <c r="F146" s="21">
        <f t="shared" si="129"/>
        <v>410.39678063999992</v>
      </c>
      <c r="G146" s="21">
        <f t="shared" si="129"/>
        <v>445.35294035999993</v>
      </c>
      <c r="H146" s="21">
        <f t="shared" si="129"/>
        <v>428.05572491999999</v>
      </c>
      <c r="I146" s="21">
        <f t="shared" si="129"/>
        <v>465.14937323999993</v>
      </c>
      <c r="J146" s="21" t="str">
        <f t="shared" si="63"/>
        <v>PA1</v>
      </c>
      <c r="K146" s="21">
        <f t="shared" ref="K146:Q146" si="130">2.28*K72</f>
        <v>555.91042763999997</v>
      </c>
      <c r="L146" s="21">
        <f t="shared" si="130"/>
        <v>556.96272971999986</v>
      </c>
      <c r="M146" s="21">
        <f t="shared" si="130"/>
        <v>504.08455019999991</v>
      </c>
      <c r="N146" s="21">
        <f t="shared" si="130"/>
        <v>424.40555207999995</v>
      </c>
      <c r="O146" s="21">
        <f t="shared" si="130"/>
        <v>442.13026523999991</v>
      </c>
      <c r="P146" s="21">
        <f t="shared" si="130"/>
        <v>433.38300419999996</v>
      </c>
      <c r="Q146" s="21">
        <f t="shared" si="130"/>
        <v>412.24606127999994</v>
      </c>
      <c r="R146" s="20" t="s">
        <v>87</v>
      </c>
      <c r="S146" s="43"/>
      <c r="T146" s="43"/>
      <c r="U146" s="43"/>
      <c r="V146" s="43"/>
      <c r="W146" s="43"/>
      <c r="X146" s="43"/>
      <c r="Y146" s="43"/>
      <c r="Z146" s="43"/>
      <c r="AA146" s="43"/>
      <c r="AB146" s="43"/>
      <c r="AC146" s="43"/>
      <c r="AD146" s="43"/>
      <c r="AE146" s="43"/>
      <c r="AF146" s="43"/>
      <c r="AG146" s="43"/>
      <c r="AH146" s="43"/>
      <c r="AI146" s="5"/>
      <c r="AJ146" s="5"/>
      <c r="AK146" s="5"/>
      <c r="AL146" s="5"/>
    </row>
    <row r="147" spans="1:38">
      <c r="A147" s="44"/>
      <c r="B147" s="45"/>
      <c r="J147" s="44"/>
      <c r="K147" s="46"/>
      <c r="N147" s="47"/>
      <c r="O147" s="47"/>
      <c r="Q147" s="47"/>
      <c r="R147" s="48"/>
    </row>
    <row r="148" spans="1:38">
      <c r="A148" s="44"/>
      <c r="B148" s="47" t="s">
        <v>91</v>
      </c>
      <c r="J148" s="44"/>
      <c r="K148" s="47" t="s">
        <v>91</v>
      </c>
      <c r="R148" s="48"/>
    </row>
    <row r="155" spans="1:38" ht="15" thickBot="1">
      <c r="A155" s="49"/>
      <c r="B155" s="49"/>
      <c r="C155" s="49"/>
      <c r="D155" s="49"/>
      <c r="E155" s="49"/>
      <c r="F155" s="49"/>
      <c r="G155" s="49"/>
      <c r="H155" s="49"/>
      <c r="I155" s="49"/>
      <c r="J155" s="49"/>
    </row>
    <row r="156" spans="1:38" ht="15" thickTop="1">
      <c r="A156" s="55"/>
      <c r="B156" s="55"/>
      <c r="C156" s="55"/>
      <c r="D156" s="55"/>
      <c r="E156" s="55"/>
      <c r="F156" s="55"/>
      <c r="G156" s="55"/>
      <c r="H156" s="55"/>
      <c r="I156" s="55"/>
      <c r="J156" s="50"/>
    </row>
    <row r="157" spans="1:38">
      <c r="A157" s="56"/>
      <c r="B157" s="56"/>
      <c r="C157" s="56"/>
      <c r="D157" s="56"/>
      <c r="E157" s="56"/>
      <c r="F157" s="56"/>
      <c r="G157" s="56"/>
      <c r="H157" s="56"/>
      <c r="I157" s="56"/>
      <c r="J157" s="51"/>
    </row>
    <row r="158" spans="1:38" ht="14.4" customHeight="1">
      <c r="A158" s="57"/>
      <c r="B158" s="57"/>
      <c r="C158" s="57"/>
      <c r="D158" s="57"/>
      <c r="E158" s="57"/>
      <c r="F158" s="57"/>
      <c r="G158" s="57"/>
      <c r="H158" s="57"/>
      <c r="I158" s="57"/>
      <c r="J158" s="52"/>
    </row>
    <row r="159" spans="1:38">
      <c r="A159" s="51"/>
      <c r="B159" s="53"/>
      <c r="C159" s="51"/>
      <c r="D159" s="53"/>
      <c r="E159" s="53"/>
      <c r="F159" s="53"/>
      <c r="J159" s="51"/>
    </row>
    <row r="160" spans="1:38">
      <c r="D160" s="54"/>
      <c r="F160" s="54"/>
    </row>
  </sheetData>
  <mergeCells count="3">
    <mergeCell ref="A156:I156"/>
    <mergeCell ref="A157:I157"/>
    <mergeCell ref="A158:I158"/>
  </mergeCells>
  <pageMargins left="0.25" right="0.25" top="0.75" bottom="0.5" header="0.3" footer="0.3"/>
  <pageSetup scale="98" orientation="landscape" r:id="rId1"/>
  <headerFooter>
    <oddHeader xml:space="preserve">&amp;LAppendix A - Listing of SNF PPS Rates for FFY 2018  &amp;"Arial,Bold Italic"***NOTE:  RATES REFLECT RATE CORRECTION CMS ISSUED ON OCT. 4, 2017 (EFF. OCT. 1)*** </oddHeader>
    <oddFooter>&amp;LFor LeadingAge NY Member Use&amp;C(Re-issued on Oct. 6, 2017)&amp;R&amp;P</oddFooter>
  </headerFooter>
  <colBreaks count="1" manualBreakCount="1">
    <brk id="10" min="1"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1" sqref="N21"/>
    </sheetView>
  </sheetViews>
  <sheetFormatPr defaultRowHeight="13.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2017-18 SNF PPS RATES-CORRECTED</vt:lpstr>
      <vt:lpstr>Notes</vt:lpstr>
      <vt:lpstr>'2017-18 SNF PPS RATES-CORRECTED'!Print_Area</vt:lpstr>
      <vt:lpstr>'2017-18 SNF PPS RATES-CORRECTED'!Print_Titles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 Kirstein</dc:creator>
  <cp:lastModifiedBy>Darius Kirstein</cp:lastModifiedBy>
  <dcterms:created xsi:type="dcterms:W3CDTF">2017-10-06T20:31:07Z</dcterms:created>
  <dcterms:modified xsi:type="dcterms:W3CDTF">2017-10-10T04:40:24Z</dcterms:modified>
</cp:coreProperties>
</file>